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quad\Dropbox\ItalyProject\SentToJournal\EmpiricalGraphs\"/>
    </mc:Choice>
  </mc:AlternateContent>
  <xr:revisionPtr revIDLastSave="0" documentId="13_ncr:1_{6F5C25F6-24E8-4939-8904-9A66EAF5BA4A}" xr6:coauthVersionLast="47" xr6:coauthVersionMax="47" xr10:uidLastSave="{00000000-0000-0000-0000-000000000000}"/>
  <bookViews>
    <workbookView xWindow="-120" yWindow="-120" windowWidth="29040" windowHeight="15720" tabRatio="761" activeTab="2" xr2:uid="{00000000-000D-0000-FFFF-FFFF00000000}"/>
  </bookViews>
  <sheets>
    <sheet name="Data for Figure 2" sheetId="32" r:id="rId1"/>
    <sheet name="Figure 2" sheetId="34" r:id="rId2"/>
    <sheet name="Data for Figure 5" sheetId="28" r:id="rId3"/>
    <sheet name="Figure 5a" sheetId="29" r:id="rId4"/>
    <sheet name="Figure 5b" sheetId="30" r:id="rId5"/>
  </sheets>
  <definedNames>
    <definedName name="graf_pag3">#REF!</definedName>
    <definedName name="graf_pag4_11">#REF!</definedName>
    <definedName name="graf_pag4_12">#REF!</definedName>
    <definedName name="graf_pag4_13">#REF!</definedName>
    <definedName name="graf_pag4_14">#REF!</definedName>
    <definedName name="graf_pag4_15">#REF!</definedName>
    <definedName name="graf_pag4_16">#REF!</definedName>
    <definedName name="graf_pag4_17">#REF!</definedName>
    <definedName name="graf_pag5">#REF!</definedName>
    <definedName name="graf_pag5_t">#REF!</definedName>
    <definedName name="qry_1990">#REF!</definedName>
    <definedName name="qry_1991">#REF!</definedName>
    <definedName name="qry_1992">#REF!</definedName>
    <definedName name="qry_1993">#REF!</definedName>
    <definedName name="qry_1994">#REF!</definedName>
    <definedName name="qry_1995">#REF!</definedName>
    <definedName name="qry_1996">#REF!</definedName>
    <definedName name="qry_1997">#REF!</definedName>
    <definedName name="qry_1998">#REF!</definedName>
    <definedName name="qry_1999">#REF!</definedName>
    <definedName name="qry_2000">#REF!</definedName>
    <definedName name="qry_2001">#REF!</definedName>
    <definedName name="qry_2002">#REF!</definedName>
    <definedName name="qry_2003">#REF!</definedName>
    <definedName name="qry_2004">#REF!</definedName>
    <definedName name="qry_2005">#REF!</definedName>
    <definedName name="qry_2006">#REF!</definedName>
    <definedName name="qry_2007">#REF!</definedName>
    <definedName name="qry_2008">#REF!</definedName>
    <definedName name="qry_2009">#REF!</definedName>
    <definedName name="tavola_pag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28" l="1"/>
  <c r="I48" i="28" s="1"/>
  <c r="F48" i="28"/>
  <c r="H48" i="28" s="1"/>
  <c r="G47" i="28"/>
  <c r="I47" i="28" s="1"/>
  <c r="F47" i="28"/>
  <c r="H47" i="28" s="1"/>
  <c r="I46" i="28"/>
  <c r="G46" i="28"/>
  <c r="F46" i="28"/>
  <c r="H46" i="28" s="1"/>
  <c r="G45" i="28"/>
  <c r="I45" i="28" s="1"/>
  <c r="F45" i="28"/>
  <c r="H45" i="28" s="1"/>
  <c r="G44" i="28"/>
  <c r="I44" i="28" s="1"/>
  <c r="F44" i="28"/>
  <c r="H44" i="28" s="1"/>
  <c r="G43" i="28"/>
  <c r="I43" i="28" s="1"/>
  <c r="F43" i="28"/>
  <c r="H43" i="28" s="1"/>
  <c r="G42" i="28"/>
  <c r="I42" i="28" s="1"/>
  <c r="F42" i="28"/>
  <c r="H42" i="28" s="1"/>
  <c r="G41" i="28"/>
  <c r="I41" i="28" s="1"/>
  <c r="F41" i="28"/>
  <c r="H41" i="28" s="1"/>
  <c r="G40" i="28"/>
  <c r="I40" i="28" s="1"/>
  <c r="F40" i="28"/>
  <c r="H40" i="28" s="1"/>
  <c r="G39" i="28"/>
  <c r="I39" i="28" s="1"/>
  <c r="F39" i="28"/>
  <c r="H39" i="28" s="1"/>
  <c r="I38" i="28"/>
  <c r="G38" i="28"/>
  <c r="F38" i="28"/>
  <c r="H38" i="28" s="1"/>
  <c r="G37" i="28"/>
  <c r="I37" i="28" s="1"/>
  <c r="F37" i="28"/>
  <c r="H37" i="28" s="1"/>
  <c r="G36" i="28"/>
  <c r="I36" i="28" s="1"/>
  <c r="F36" i="28"/>
  <c r="H36" i="28" s="1"/>
  <c r="G35" i="28"/>
  <c r="I35" i="28" s="1"/>
  <c r="F35" i="28"/>
  <c r="H35" i="28" s="1"/>
  <c r="G34" i="28"/>
  <c r="I34" i="28" s="1"/>
  <c r="F34" i="28"/>
  <c r="H34" i="28" s="1"/>
  <c r="G33" i="28"/>
  <c r="I33" i="28" s="1"/>
  <c r="F33" i="28"/>
  <c r="H33" i="28" s="1"/>
  <c r="G32" i="28"/>
  <c r="I32" i="28" s="1"/>
  <c r="F32" i="28"/>
  <c r="H32" i="28" s="1"/>
  <c r="G31" i="28"/>
  <c r="I31" i="28" s="1"/>
  <c r="F31" i="28"/>
  <c r="H31" i="28" s="1"/>
  <c r="I30" i="28"/>
  <c r="G30" i="28"/>
  <c r="F30" i="28"/>
  <c r="H30" i="28" s="1"/>
  <c r="G29" i="28"/>
  <c r="I29" i="28" s="1"/>
  <c r="F29" i="28"/>
  <c r="H29" i="28" s="1"/>
  <c r="A19" i="28"/>
  <c r="A20" i="28" s="1"/>
  <c r="A21" i="28" s="1"/>
  <c r="A22" i="28" s="1"/>
  <c r="A23" i="28" s="1"/>
  <c r="A24" i="28" s="1"/>
  <c r="A25" i="28" s="1"/>
  <c r="A26" i="28" s="1"/>
  <c r="A18" i="28"/>
</calcChain>
</file>

<file path=xl/sharedStrings.xml><?xml version="1.0" encoding="utf-8"?>
<sst xmlns="http://schemas.openxmlformats.org/spreadsheetml/2006/main" count="43" uniqueCount="25">
  <si>
    <t xml:space="preserve">componenti </t>
  </si>
  <si>
    <t>Milioni di euro correnti</t>
  </si>
  <si>
    <t>Incidenza  % sul PIL</t>
  </si>
  <si>
    <t xml:space="preserve">Economia sommersa </t>
  </si>
  <si>
    <t xml:space="preserve"> - da Sottodichiarazione</t>
  </si>
  <si>
    <t xml:space="preserve"> - da Lavoro irregolare</t>
  </si>
  <si>
    <t xml:space="preserve"> - Altro</t>
  </si>
  <si>
    <t xml:space="preserve">Attività illegali </t>
  </si>
  <si>
    <t>Economia non osservata</t>
  </si>
  <si>
    <t>Valore aggiunto</t>
  </si>
  <si>
    <t>PIL</t>
  </si>
  <si>
    <t>Tavola 1 - Economia sommersa e attività illegali, Valori correnti (milioni di euro) ed incidenza percentuale delle componenti sul Pil. Anni 2011-2020</t>
  </si>
  <si>
    <t>Unobserved economy</t>
  </si>
  <si>
    <t>year</t>
  </si>
  <si>
    <t>empreg_sou_tot</t>
  </si>
  <si>
    <t>empreg_nor_tot</t>
  </si>
  <si>
    <t>irreg_sou_tot</t>
  </si>
  <si>
    <t>irreg_nor_tot</t>
  </si>
  <si>
    <t>Emp_Sou</t>
  </si>
  <si>
    <t>Emp_Nor</t>
  </si>
  <si>
    <t>s_irreg_Sou</t>
  </si>
  <si>
    <t>s_irreg_Nor</t>
  </si>
  <si>
    <t>South</t>
  </si>
  <si>
    <t>North</t>
  </si>
  <si>
    <t>South-to-North per capita GDP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</si>
</sst>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7" formatCode="0.0"/>
    <numFmt numFmtId="168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i/>
      <sz val="10"/>
      <name val="Arial Narrow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51">
    <xf numFmtId="0" fontId="0" fillId="0" borderId="0" xfId="0"/>
    <xf numFmtId="0" fontId="3" fillId="2" borderId="0" xfId="0" applyFont="1" applyFill="1"/>
    <xf numFmtId="165" fontId="3" fillId="2" borderId="0" xfId="0" applyNumberFormat="1" applyFont="1" applyFill="1"/>
    <xf numFmtId="0" fontId="3" fillId="2" borderId="0" xfId="0" applyFont="1" applyFill="1" applyAlignment="1">
      <alignment vertical="justify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justify"/>
    </xf>
    <xf numFmtId="3" fontId="4" fillId="2" borderId="0" xfId="1" applyNumberFormat="1" applyFont="1" applyFill="1" applyBorder="1" applyAlignment="1">
      <alignment horizontal="right"/>
    </xf>
    <xf numFmtId="0" fontId="4" fillId="2" borderId="0" xfId="0" applyFont="1" applyFill="1"/>
    <xf numFmtId="3" fontId="4" fillId="2" borderId="1" xfId="1" applyNumberFormat="1" applyFont="1" applyFill="1" applyBorder="1" applyAlignment="1">
      <alignment horizontal="right"/>
    </xf>
    <xf numFmtId="0" fontId="2" fillId="2" borderId="0" xfId="0" applyFont="1" applyFill="1"/>
    <xf numFmtId="0" fontId="2" fillId="2" borderId="1" xfId="0" applyFont="1" applyFill="1" applyBorder="1"/>
    <xf numFmtId="0" fontId="4" fillId="2" borderId="0" xfId="0" applyFont="1" applyFill="1" applyAlignment="1">
      <alignment horizontal="right"/>
    </xf>
    <xf numFmtId="3" fontId="3" fillId="2" borderId="3" xfId="1" applyNumberFormat="1" applyFont="1" applyFill="1" applyBorder="1" applyAlignment="1">
      <alignment vertical="center"/>
    </xf>
    <xf numFmtId="167" fontId="3" fillId="2" borderId="0" xfId="1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3" fontId="7" fillId="2" borderId="0" xfId="1" applyNumberFormat="1" applyFont="1" applyFill="1" applyBorder="1" applyAlignment="1">
      <alignment vertical="center"/>
    </xf>
    <xf numFmtId="167" fontId="7" fillId="2" borderId="0" xfId="1" applyNumberFormat="1" applyFont="1" applyFill="1" applyBorder="1" applyAlignment="1">
      <alignment vertical="center"/>
    </xf>
    <xf numFmtId="0" fontId="7" fillId="2" borderId="0" xfId="0" applyFont="1" applyFill="1" applyAlignment="1">
      <alignment vertical="justify"/>
    </xf>
    <xf numFmtId="3" fontId="3" fillId="2" borderId="0" xfId="1" applyNumberFormat="1" applyFont="1" applyFill="1" applyBorder="1"/>
    <xf numFmtId="167" fontId="3" fillId="2" borderId="0" xfId="1" applyNumberFormat="1" applyFont="1" applyFill="1" applyBorder="1"/>
    <xf numFmtId="3" fontId="4" fillId="2" borderId="0" xfId="1" applyNumberFormat="1" applyFont="1" applyFill="1" applyBorder="1"/>
    <xf numFmtId="167" fontId="4" fillId="2" borderId="0" xfId="1" applyNumberFormat="1" applyFont="1" applyFill="1" applyBorder="1"/>
    <xf numFmtId="0" fontId="4" fillId="2" borderId="1" xfId="0" applyFont="1" applyFill="1" applyBorder="1" applyAlignment="1">
      <alignment vertical="justify"/>
    </xf>
    <xf numFmtId="167" fontId="4" fillId="2" borderId="1" xfId="1" applyNumberFormat="1" applyFont="1" applyFill="1" applyBorder="1" applyAlignment="1">
      <alignment horizontal="right"/>
    </xf>
    <xf numFmtId="165" fontId="3" fillId="2" borderId="3" xfId="0" applyNumberFormat="1" applyFont="1" applyFill="1" applyBorder="1"/>
    <xf numFmtId="0" fontId="2" fillId="2" borderId="0" xfId="0" applyFont="1" applyFill="1" applyAlignment="1">
      <alignment horizontal="left"/>
    </xf>
    <xf numFmtId="3" fontId="3" fillId="2" borderId="7" xfId="1" applyNumberFormat="1" applyFont="1" applyFill="1" applyBorder="1" applyAlignment="1">
      <alignment vertical="center"/>
    </xf>
    <xf numFmtId="167" fontId="3" fillId="2" borderId="8" xfId="1" applyNumberFormat="1" applyFont="1" applyFill="1" applyBorder="1"/>
    <xf numFmtId="3" fontId="3" fillId="2" borderId="4" xfId="1" applyNumberFormat="1" applyFont="1" applyFill="1" applyBorder="1"/>
    <xf numFmtId="167" fontId="3" fillId="2" borderId="5" xfId="1" applyNumberFormat="1" applyFont="1" applyFill="1" applyBorder="1" applyAlignment="1">
      <alignment vertical="center"/>
    </xf>
    <xf numFmtId="3" fontId="7" fillId="2" borderId="4" xfId="1" applyNumberFormat="1" applyFont="1" applyFill="1" applyBorder="1" applyAlignment="1">
      <alignment vertical="center"/>
    </xf>
    <xf numFmtId="167" fontId="7" fillId="2" borderId="8" xfId="1" applyNumberFormat="1" applyFont="1" applyFill="1" applyBorder="1" applyAlignment="1">
      <alignment vertical="center"/>
    </xf>
    <xf numFmtId="3" fontId="4" fillId="2" borderId="4" xfId="1" applyNumberFormat="1" applyFont="1" applyFill="1" applyBorder="1"/>
    <xf numFmtId="167" fontId="4" fillId="2" borderId="8" xfId="1" applyNumberFormat="1" applyFont="1" applyFill="1" applyBorder="1"/>
    <xf numFmtId="3" fontId="4" fillId="2" borderId="9" xfId="1" applyNumberFormat="1" applyFont="1" applyFill="1" applyBorder="1" applyAlignment="1">
      <alignment horizontal="right"/>
    </xf>
    <xf numFmtId="167" fontId="4" fillId="2" borderId="6" xfId="1" applyNumberFormat="1" applyFont="1" applyFill="1" applyBorder="1" applyAlignment="1">
      <alignment horizontal="right"/>
    </xf>
    <xf numFmtId="3" fontId="7" fillId="2" borderId="4" xfId="1" applyNumberFormat="1" applyFont="1" applyFill="1" applyBorder="1"/>
    <xf numFmtId="3" fontId="7" fillId="2" borderId="0" xfId="1" applyNumberFormat="1" applyFont="1" applyFill="1" applyBorder="1"/>
    <xf numFmtId="167" fontId="7" fillId="2" borderId="8" xfId="1" applyNumberFormat="1" applyFont="1" applyFill="1" applyBorder="1"/>
    <xf numFmtId="168" fontId="0" fillId="0" borderId="0" xfId="1" applyNumberFormat="1" applyFont="1" applyFill="1" applyAlignment="1">
      <alignment horizontal="center"/>
    </xf>
    <xf numFmtId="168" fontId="0" fillId="0" borderId="0" xfId="0" applyNumberFormat="1"/>
    <xf numFmtId="43" fontId="0" fillId="0" borderId="0" xfId="0" applyNumberFormat="1"/>
    <xf numFmtId="0" fontId="5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3" fillId="3" borderId="0" xfId="0" applyFont="1" applyFill="1"/>
    <xf numFmtId="0" fontId="0" fillId="3" borderId="0" xfId="0" applyFill="1"/>
  </cellXfs>
  <cellStyles count="3">
    <cellStyle name="Comma" xfId="1" builtinId="3"/>
    <cellStyle name="Normal" xfId="0" builtinId="0"/>
    <cellStyle name="Normale_Foglio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600" b="1">
                <a:solidFill>
                  <a:sysClr val="windowText" lastClr="000000"/>
                </a:solidFill>
              </a:rPr>
              <a:t>Relative per capita GDP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40229855657205"/>
          <c:y val="0.14780135374410028"/>
          <c:w val="0.87252967402154957"/>
          <c:h val="0.72850371227481325"/>
        </c:manualLayout>
      </c:layout>
      <c:lineChart>
        <c:grouping val="standard"/>
        <c:varyColors val="0"/>
        <c:ser>
          <c:idx val="0"/>
          <c:order val="0"/>
          <c:tx>
            <c:strRef>
              <c:f>'Data for Figure 2'!$B$1</c:f>
              <c:strCache>
                <c:ptCount val="1"/>
                <c:pt idx="0">
                  <c:v>South-to-North per capita GDP ratio</c:v>
                </c:pt>
              </c:strCache>
            </c:strRef>
          </c:tx>
          <c:spPr>
            <a:ln w="7620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for Figure 2'!$A$2:$A$16</c:f>
              <c:numCache>
                <c:formatCode>General</c:formatCode>
                <c:ptCount val="15"/>
                <c:pt idx="0">
                  <c:v>1871</c:v>
                </c:pt>
                <c:pt idx="1">
                  <c:v>1881</c:v>
                </c:pt>
                <c:pt idx="2">
                  <c:v>1891</c:v>
                </c:pt>
                <c:pt idx="3">
                  <c:v>1901</c:v>
                </c:pt>
                <c:pt idx="4">
                  <c:v>1911</c:v>
                </c:pt>
                <c:pt idx="5">
                  <c:v>1921</c:v>
                </c:pt>
                <c:pt idx="6">
                  <c:v>1931</c:v>
                </c:pt>
                <c:pt idx="7">
                  <c:v>1938</c:v>
                </c:pt>
                <c:pt idx="8">
                  <c:v>1951</c:v>
                </c:pt>
                <c:pt idx="9">
                  <c:v>1961</c:v>
                </c:pt>
                <c:pt idx="10">
                  <c:v>1971</c:v>
                </c:pt>
                <c:pt idx="11">
                  <c:v>1981</c:v>
                </c:pt>
                <c:pt idx="12">
                  <c:v>1991</c:v>
                </c:pt>
                <c:pt idx="13">
                  <c:v>2001</c:v>
                </c:pt>
                <c:pt idx="14">
                  <c:v>2011</c:v>
                </c:pt>
              </c:numCache>
            </c:numRef>
          </c:cat>
          <c:val>
            <c:numRef>
              <c:f>'Data for Figure 2'!$B$2:$B$16</c:f>
              <c:numCache>
                <c:formatCode>General</c:formatCode>
                <c:ptCount val="15"/>
                <c:pt idx="0">
                  <c:v>0.848987108655617</c:v>
                </c:pt>
                <c:pt idx="1">
                  <c:v>0.82234355312893748</c:v>
                </c:pt>
                <c:pt idx="2">
                  <c:v>0.8488042156465343</c:v>
                </c:pt>
                <c:pt idx="3">
                  <c:v>0.79616913624864472</c:v>
                </c:pt>
                <c:pt idx="4">
                  <c:v>0.78717472118959109</c:v>
                </c:pt>
                <c:pt idx="5">
                  <c:v>0.70540201005025127</c:v>
                </c:pt>
                <c:pt idx="6">
                  <c:v>0.68147400302877337</c:v>
                </c:pt>
                <c:pt idx="7">
                  <c:v>0.59826974267968058</c:v>
                </c:pt>
                <c:pt idx="8">
                  <c:v>0.49594594594594593</c:v>
                </c:pt>
                <c:pt idx="9">
                  <c:v>0.57625181799293579</c:v>
                </c:pt>
                <c:pt idx="10">
                  <c:v>0.61738104600865118</c:v>
                </c:pt>
                <c:pt idx="11">
                  <c:v>0.59481860377001039</c:v>
                </c:pt>
                <c:pt idx="12">
                  <c:v>0.59830101569713756</c:v>
                </c:pt>
                <c:pt idx="13">
                  <c:v>0.58120547254271482</c:v>
                </c:pt>
                <c:pt idx="14">
                  <c:v>0.58119097586568735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A-4029-A759-6FD44321B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7008592"/>
        <c:axId val="279663824"/>
      </c:lineChart>
      <c:catAx>
        <c:axId val="51700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9663824"/>
        <c:crosses val="autoZero"/>
        <c:auto val="1"/>
        <c:lblAlgn val="ctr"/>
        <c:lblOffset val="100"/>
        <c:tickLblSkip val="2"/>
        <c:noMultiLvlLbl val="0"/>
      </c:catAx>
      <c:valAx>
        <c:axId val="2796638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</a:rPr>
                  <a:t>Ratio South-to-North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008592"/>
        <c:crosses val="autoZero"/>
        <c:crossBetween val="between"/>
        <c:majorUnit val="0.2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000" b="1">
                <a:solidFill>
                  <a:schemeClr val="tx1"/>
                </a:solidFill>
              </a:rPr>
              <a:t>Unobserved economy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02097767453393"/>
          <c:y val="0.16894570768714234"/>
          <c:w val="0.86885567321654023"/>
          <c:h val="0.68592050787073278"/>
        </c:manualLayout>
      </c:layout>
      <c:lineChart>
        <c:grouping val="standard"/>
        <c:varyColors val="0"/>
        <c:ser>
          <c:idx val="0"/>
          <c:order val="0"/>
          <c:tx>
            <c:strRef>
              <c:f>'Data for Figure 5'!$B$16</c:f>
              <c:strCache>
                <c:ptCount val="1"/>
                <c:pt idx="0">
                  <c:v>Unobserved economy</c:v>
                </c:pt>
              </c:strCache>
            </c:strRef>
          </c:tx>
          <c:spPr>
            <a:ln w="76200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'Data for Figure 5'!$A$17:$A$26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'Data for Figure 5'!$B$17:$B$26</c:f>
              <c:numCache>
                <c:formatCode>General</c:formatCode>
                <c:ptCount val="10"/>
                <c:pt idx="0">
                  <c:v>12.3</c:v>
                </c:pt>
                <c:pt idx="1">
                  <c:v>12.7</c:v>
                </c:pt>
                <c:pt idx="2">
                  <c:v>12.8</c:v>
                </c:pt>
                <c:pt idx="3">
                  <c:v>13</c:v>
                </c:pt>
                <c:pt idx="4">
                  <c:v>12.6</c:v>
                </c:pt>
                <c:pt idx="5">
                  <c:v>12.2</c:v>
                </c:pt>
                <c:pt idx="6">
                  <c:v>12.3</c:v>
                </c:pt>
                <c:pt idx="7">
                  <c:v>11.8</c:v>
                </c:pt>
                <c:pt idx="8">
                  <c:v>11.3</c:v>
                </c:pt>
                <c:pt idx="9">
                  <c:v>10.5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85-47AB-97F1-76A22C975A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7583439"/>
        <c:axId val="418604063"/>
      </c:lineChart>
      <c:catAx>
        <c:axId val="417583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604063"/>
        <c:crosses val="autoZero"/>
        <c:auto val="1"/>
        <c:lblAlgn val="ctr"/>
        <c:lblOffset val="100"/>
        <c:noMultiLvlLbl val="0"/>
      </c:catAx>
      <c:valAx>
        <c:axId val="418604063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Percent of GDP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583439"/>
        <c:crosses val="autoZero"/>
        <c:crossBetween val="between"/>
        <c:majorUnit val="4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000" b="1">
                <a:solidFill>
                  <a:sysClr val="windowText" lastClr="000000"/>
                </a:solidFill>
              </a:rPr>
              <a:t>Share of irregular occupations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63050585798824"/>
          <c:y val="0.16336976495161021"/>
          <c:w val="0.8511292404512808"/>
          <c:h val="0.68794708045584585"/>
        </c:manualLayout>
      </c:layout>
      <c:lineChart>
        <c:grouping val="standard"/>
        <c:varyColors val="0"/>
        <c:ser>
          <c:idx val="0"/>
          <c:order val="0"/>
          <c:tx>
            <c:strRef>
              <c:f>'Data for Figure 5'!$M$28</c:f>
              <c:strCache>
                <c:ptCount val="1"/>
                <c:pt idx="0">
                  <c:v>South</c:v>
                </c:pt>
              </c:strCache>
            </c:strRef>
          </c:tx>
          <c:spPr>
            <a:ln w="76200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'Data for Figure 5'!$L$29:$L$48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'Data for Figure 5'!$M$29:$M$48</c:f>
              <c:numCache>
                <c:formatCode>General</c:formatCode>
                <c:ptCount val="20"/>
                <c:pt idx="0">
                  <c:v>0.19971589647977983</c:v>
                </c:pt>
                <c:pt idx="1">
                  <c:v>0.19704011386411829</c:v>
                </c:pt>
                <c:pt idx="2">
                  <c:v>0.1938397833146617</c:v>
                </c:pt>
                <c:pt idx="3">
                  <c:v>0.185633632280682</c:v>
                </c:pt>
                <c:pt idx="4">
                  <c:v>0.18503188748574564</c:v>
                </c:pt>
                <c:pt idx="5">
                  <c:v>0.18915921438699443</c:v>
                </c:pt>
                <c:pt idx="6">
                  <c:v>0.18690648473571772</c:v>
                </c:pt>
                <c:pt idx="7">
                  <c:v>0.17570693025689033</c:v>
                </c:pt>
                <c:pt idx="8">
                  <c:v>0.17797266640845458</c:v>
                </c:pt>
                <c:pt idx="9">
                  <c:v>0.18491404480779364</c:v>
                </c:pt>
                <c:pt idx="10">
                  <c:v>0.1875874605075234</c:v>
                </c:pt>
                <c:pt idx="11">
                  <c:v>0.18969838389076138</c:v>
                </c:pt>
                <c:pt idx="12">
                  <c:v>0.18696867357633631</c:v>
                </c:pt>
                <c:pt idx="13">
                  <c:v>0.18606769083770022</c:v>
                </c:pt>
                <c:pt idx="14">
                  <c:v>0.19075256914631047</c:v>
                </c:pt>
                <c:pt idx="15">
                  <c:v>0.19295538509473437</c:v>
                </c:pt>
                <c:pt idx="16">
                  <c:v>0.18526877308165779</c:v>
                </c:pt>
                <c:pt idx="17">
                  <c:v>0.18272454304288252</c:v>
                </c:pt>
                <c:pt idx="18">
                  <c:v>0.17854788862361401</c:v>
                </c:pt>
                <c:pt idx="19">
                  <c:v>0.17535876793839694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BE-47F5-8C43-E13DA3B04F62}"/>
            </c:ext>
          </c:extLst>
        </c:ser>
        <c:ser>
          <c:idx val="1"/>
          <c:order val="1"/>
          <c:tx>
            <c:strRef>
              <c:f>'Data for Figure 5'!$N$28</c:f>
              <c:strCache>
                <c:ptCount val="1"/>
                <c:pt idx="0">
                  <c:v>North</c:v>
                </c:pt>
              </c:strCache>
            </c:strRef>
          </c:tx>
          <c:spPr>
            <a:ln w="762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'Data for Figure 5'!$L$29:$L$48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'Data for Figure 5'!$N$29:$N$48</c:f>
              <c:numCache>
                <c:formatCode>General</c:formatCode>
                <c:ptCount val="20"/>
                <c:pt idx="0">
                  <c:v>0.11307400939567604</c:v>
                </c:pt>
                <c:pt idx="1">
                  <c:v>0.11966239638281839</c:v>
                </c:pt>
                <c:pt idx="2">
                  <c:v>0.10690182133874046</c:v>
                </c:pt>
                <c:pt idx="3">
                  <c:v>9.6378433010650286E-2</c:v>
                </c:pt>
                <c:pt idx="4">
                  <c:v>9.9095237543587303E-2</c:v>
                </c:pt>
                <c:pt idx="5">
                  <c:v>9.7455311167749262E-2</c:v>
                </c:pt>
                <c:pt idx="6">
                  <c:v>9.9739457032968257E-2</c:v>
                </c:pt>
                <c:pt idx="7">
                  <c:v>0.1025036737183575</c:v>
                </c:pt>
                <c:pt idx="8">
                  <c:v>0.10014786859557938</c:v>
                </c:pt>
                <c:pt idx="9">
                  <c:v>9.8524092350288028E-2</c:v>
                </c:pt>
                <c:pt idx="10">
                  <c:v>9.7153264219669383E-2</c:v>
                </c:pt>
                <c:pt idx="11">
                  <c:v>9.8217976649349198E-2</c:v>
                </c:pt>
                <c:pt idx="12">
                  <c:v>0.10196457290922087</c:v>
                </c:pt>
                <c:pt idx="13">
                  <c:v>0.10536373482429927</c:v>
                </c:pt>
                <c:pt idx="14">
                  <c:v>0.11148407693788137</c:v>
                </c:pt>
                <c:pt idx="15">
                  <c:v>0.11281808871031276</c:v>
                </c:pt>
                <c:pt idx="16">
                  <c:v>0.11094461926088718</c:v>
                </c:pt>
                <c:pt idx="17">
                  <c:v>0.11221239519253925</c:v>
                </c:pt>
                <c:pt idx="18">
                  <c:v>0.10950413223140495</c:v>
                </c:pt>
                <c:pt idx="19">
                  <c:v>0.10733811560067173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BE-47F5-8C43-E13DA3B04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1991839"/>
        <c:axId val="375360847"/>
      </c:lineChart>
      <c:catAx>
        <c:axId val="4219918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5360847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5360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ysClr val="windowText" lastClr="000000"/>
                    </a:solidFill>
                  </a:rPr>
                  <a:t>Share of total occupations</a:t>
                </a:r>
              </a:p>
            </c:rich>
          </c:tx>
          <c:layout>
            <c:manualLayout>
              <c:xMode val="edge"/>
              <c:yMode val="edge"/>
              <c:x val="7.3654195416466995E-3"/>
              <c:y val="0.304817934891019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991839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4947345508198598"/>
          <c:y val="0.64724049684074403"/>
          <c:w val="0.18803465857101836"/>
          <c:h val="0.116584198427309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F54A018-DA5E-4D5E-A180-E3523CFAC113}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18AE8CD-EFA9-4D26-B4FF-8666A1308A3D}">
  <sheetPr/>
  <sheetViews>
    <sheetView zoomScale="97" workbookViewId="0" zoomToFit="1"/>
  </sheetViews>
  <pageMargins left="0" right="0" top="0" bottom="0" header="0" footer="0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FD004BF-467A-4155-A379-A317289E0FC1}">
  <sheetPr/>
  <sheetViews>
    <sheetView zoomScale="76" workbookViewId="0" zoomToFit="1"/>
  </sheetViews>
  <pageMargins left="0" right="0" top="0" bottom="0" header="0" footer="0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EC5A83-5255-B107-1CD6-602658DB71F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633015" cy="735487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21E275-BE2F-E08C-88E1-F963D0BD0AD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633015" cy="735487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9B1E31-0194-3968-2285-BA2816D5EFF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E8B8F-17A5-4D35-861D-11DCDABF5B47}">
  <dimension ref="A1:B16"/>
  <sheetViews>
    <sheetView workbookViewId="0">
      <selection sqref="A1:B16"/>
    </sheetView>
  </sheetViews>
  <sheetFormatPr defaultRowHeight="15" x14ac:dyDescent="0.25"/>
  <sheetData>
    <row r="1" spans="1:2" x14ac:dyDescent="0.25">
      <c r="A1" s="50"/>
      <c r="B1" s="50" t="s">
        <v>24</v>
      </c>
    </row>
    <row r="2" spans="1:2" x14ac:dyDescent="0.25">
      <c r="A2" s="50">
        <v>1871</v>
      </c>
      <c r="B2" s="50">
        <v>0.848987108655617</v>
      </c>
    </row>
    <row r="3" spans="1:2" x14ac:dyDescent="0.25">
      <c r="A3" s="50">
        <v>1881</v>
      </c>
      <c r="B3" s="50">
        <v>0.82234355312893748</v>
      </c>
    </row>
    <row r="4" spans="1:2" x14ac:dyDescent="0.25">
      <c r="A4" s="50">
        <v>1891</v>
      </c>
      <c r="B4" s="50">
        <v>0.8488042156465343</v>
      </c>
    </row>
    <row r="5" spans="1:2" x14ac:dyDescent="0.25">
      <c r="A5" s="50">
        <v>1901</v>
      </c>
      <c r="B5" s="50">
        <v>0.79616913624864472</v>
      </c>
    </row>
    <row r="6" spans="1:2" x14ac:dyDescent="0.25">
      <c r="A6" s="50">
        <v>1911</v>
      </c>
      <c r="B6" s="50">
        <v>0.78717472118959109</v>
      </c>
    </row>
    <row r="7" spans="1:2" x14ac:dyDescent="0.25">
      <c r="A7" s="50">
        <v>1921</v>
      </c>
      <c r="B7" s="50">
        <v>0.70540201005025127</v>
      </c>
    </row>
    <row r="8" spans="1:2" x14ac:dyDescent="0.25">
      <c r="A8" s="50">
        <v>1931</v>
      </c>
      <c r="B8" s="50">
        <v>0.68147400302877337</v>
      </c>
    </row>
    <row r="9" spans="1:2" x14ac:dyDescent="0.25">
      <c r="A9" s="50">
        <v>1938</v>
      </c>
      <c r="B9" s="50">
        <v>0.59826974267968058</v>
      </c>
    </row>
    <row r="10" spans="1:2" x14ac:dyDescent="0.25">
      <c r="A10" s="50">
        <v>1951</v>
      </c>
      <c r="B10" s="50">
        <v>0.49594594594594593</v>
      </c>
    </row>
    <row r="11" spans="1:2" x14ac:dyDescent="0.25">
      <c r="A11" s="50">
        <v>1961</v>
      </c>
      <c r="B11" s="50">
        <v>0.57625181799293579</v>
      </c>
    </row>
    <row r="12" spans="1:2" x14ac:dyDescent="0.25">
      <c r="A12" s="50">
        <v>1971</v>
      </c>
      <c r="B12" s="50">
        <v>0.61738104600865118</v>
      </c>
    </row>
    <row r="13" spans="1:2" x14ac:dyDescent="0.25">
      <c r="A13" s="50">
        <v>1981</v>
      </c>
      <c r="B13" s="50">
        <v>0.59481860377001039</v>
      </c>
    </row>
    <row r="14" spans="1:2" x14ac:dyDescent="0.25">
      <c r="A14" s="50">
        <v>1991</v>
      </c>
      <c r="B14" s="50">
        <v>0.59830101569713756</v>
      </c>
    </row>
    <row r="15" spans="1:2" x14ac:dyDescent="0.25">
      <c r="A15" s="50">
        <v>2001</v>
      </c>
      <c r="B15" s="50">
        <v>0.58120547254271482</v>
      </c>
    </row>
    <row r="16" spans="1:2" x14ac:dyDescent="0.25">
      <c r="A16" s="50">
        <v>2011</v>
      </c>
      <c r="B16" s="50">
        <v>0.58119097586568735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BE627-9C8B-4928-900C-818181F4E44A}">
  <dimension ref="A1:U48"/>
  <sheetViews>
    <sheetView tabSelected="1" topLeftCell="A16" zoomScaleNormal="100" workbookViewId="0">
      <selection activeCell="Q38" sqref="Q38"/>
    </sheetView>
  </sheetViews>
  <sheetFormatPr defaultColWidth="8.85546875" defaultRowHeight="12.75" x14ac:dyDescent="0.2"/>
  <cols>
    <col min="1" max="1" width="19.5703125" style="1" customWidth="1"/>
    <col min="2" max="19" width="8.140625" style="1" customWidth="1"/>
    <col min="20" max="256" width="8.85546875" style="1"/>
    <col min="257" max="257" width="45.28515625" style="1" customWidth="1"/>
    <col min="258" max="271" width="9.7109375" style="1" customWidth="1"/>
    <col min="272" max="512" width="8.85546875" style="1"/>
    <col min="513" max="513" width="45.28515625" style="1" customWidth="1"/>
    <col min="514" max="527" width="9.7109375" style="1" customWidth="1"/>
    <col min="528" max="768" width="8.85546875" style="1"/>
    <col min="769" max="769" width="45.28515625" style="1" customWidth="1"/>
    <col min="770" max="783" width="9.7109375" style="1" customWidth="1"/>
    <col min="784" max="1024" width="8.85546875" style="1"/>
    <col min="1025" max="1025" width="45.28515625" style="1" customWidth="1"/>
    <col min="1026" max="1039" width="9.7109375" style="1" customWidth="1"/>
    <col min="1040" max="1280" width="8.85546875" style="1"/>
    <col min="1281" max="1281" width="45.28515625" style="1" customWidth="1"/>
    <col min="1282" max="1295" width="9.7109375" style="1" customWidth="1"/>
    <col min="1296" max="1536" width="8.85546875" style="1"/>
    <col min="1537" max="1537" width="45.28515625" style="1" customWidth="1"/>
    <col min="1538" max="1551" width="9.7109375" style="1" customWidth="1"/>
    <col min="1552" max="1792" width="8.85546875" style="1"/>
    <col min="1793" max="1793" width="45.28515625" style="1" customWidth="1"/>
    <col min="1794" max="1807" width="9.7109375" style="1" customWidth="1"/>
    <col min="1808" max="2048" width="8.85546875" style="1"/>
    <col min="2049" max="2049" width="45.28515625" style="1" customWidth="1"/>
    <col min="2050" max="2063" width="9.7109375" style="1" customWidth="1"/>
    <col min="2064" max="2304" width="8.85546875" style="1"/>
    <col min="2305" max="2305" width="45.28515625" style="1" customWidth="1"/>
    <col min="2306" max="2319" width="9.7109375" style="1" customWidth="1"/>
    <col min="2320" max="2560" width="8.85546875" style="1"/>
    <col min="2561" max="2561" width="45.28515625" style="1" customWidth="1"/>
    <col min="2562" max="2575" width="9.7109375" style="1" customWidth="1"/>
    <col min="2576" max="2816" width="8.85546875" style="1"/>
    <col min="2817" max="2817" width="45.28515625" style="1" customWidth="1"/>
    <col min="2818" max="2831" width="9.7109375" style="1" customWidth="1"/>
    <col min="2832" max="3072" width="8.85546875" style="1"/>
    <col min="3073" max="3073" width="45.28515625" style="1" customWidth="1"/>
    <col min="3074" max="3087" width="9.7109375" style="1" customWidth="1"/>
    <col min="3088" max="3328" width="8.85546875" style="1"/>
    <col min="3329" max="3329" width="45.28515625" style="1" customWidth="1"/>
    <col min="3330" max="3343" width="9.7109375" style="1" customWidth="1"/>
    <col min="3344" max="3584" width="8.85546875" style="1"/>
    <col min="3585" max="3585" width="45.28515625" style="1" customWidth="1"/>
    <col min="3586" max="3599" width="9.7109375" style="1" customWidth="1"/>
    <col min="3600" max="3840" width="8.85546875" style="1"/>
    <col min="3841" max="3841" width="45.28515625" style="1" customWidth="1"/>
    <col min="3842" max="3855" width="9.7109375" style="1" customWidth="1"/>
    <col min="3856" max="4096" width="8.85546875" style="1"/>
    <col min="4097" max="4097" width="45.28515625" style="1" customWidth="1"/>
    <col min="4098" max="4111" width="9.7109375" style="1" customWidth="1"/>
    <col min="4112" max="4352" width="8.85546875" style="1"/>
    <col min="4353" max="4353" width="45.28515625" style="1" customWidth="1"/>
    <col min="4354" max="4367" width="9.7109375" style="1" customWidth="1"/>
    <col min="4368" max="4608" width="8.85546875" style="1"/>
    <col min="4609" max="4609" width="45.28515625" style="1" customWidth="1"/>
    <col min="4610" max="4623" width="9.7109375" style="1" customWidth="1"/>
    <col min="4624" max="4864" width="8.85546875" style="1"/>
    <col min="4865" max="4865" width="45.28515625" style="1" customWidth="1"/>
    <col min="4866" max="4879" width="9.7109375" style="1" customWidth="1"/>
    <col min="4880" max="5120" width="8.85546875" style="1"/>
    <col min="5121" max="5121" width="45.28515625" style="1" customWidth="1"/>
    <col min="5122" max="5135" width="9.7109375" style="1" customWidth="1"/>
    <col min="5136" max="5376" width="8.85546875" style="1"/>
    <col min="5377" max="5377" width="45.28515625" style="1" customWidth="1"/>
    <col min="5378" max="5391" width="9.7109375" style="1" customWidth="1"/>
    <col min="5392" max="5632" width="8.85546875" style="1"/>
    <col min="5633" max="5633" width="45.28515625" style="1" customWidth="1"/>
    <col min="5634" max="5647" width="9.7109375" style="1" customWidth="1"/>
    <col min="5648" max="5888" width="8.85546875" style="1"/>
    <col min="5889" max="5889" width="45.28515625" style="1" customWidth="1"/>
    <col min="5890" max="5903" width="9.7109375" style="1" customWidth="1"/>
    <col min="5904" max="6144" width="8.85546875" style="1"/>
    <col min="6145" max="6145" width="45.28515625" style="1" customWidth="1"/>
    <col min="6146" max="6159" width="9.7109375" style="1" customWidth="1"/>
    <col min="6160" max="6400" width="8.85546875" style="1"/>
    <col min="6401" max="6401" width="45.28515625" style="1" customWidth="1"/>
    <col min="6402" max="6415" width="9.7109375" style="1" customWidth="1"/>
    <col min="6416" max="6656" width="8.85546875" style="1"/>
    <col min="6657" max="6657" width="45.28515625" style="1" customWidth="1"/>
    <col min="6658" max="6671" width="9.7109375" style="1" customWidth="1"/>
    <col min="6672" max="6912" width="8.85546875" style="1"/>
    <col min="6913" max="6913" width="45.28515625" style="1" customWidth="1"/>
    <col min="6914" max="6927" width="9.7109375" style="1" customWidth="1"/>
    <col min="6928" max="7168" width="8.85546875" style="1"/>
    <col min="7169" max="7169" width="45.28515625" style="1" customWidth="1"/>
    <col min="7170" max="7183" width="9.7109375" style="1" customWidth="1"/>
    <col min="7184" max="7424" width="8.85546875" style="1"/>
    <col min="7425" max="7425" width="45.28515625" style="1" customWidth="1"/>
    <col min="7426" max="7439" width="9.7109375" style="1" customWidth="1"/>
    <col min="7440" max="7680" width="8.85546875" style="1"/>
    <col min="7681" max="7681" width="45.28515625" style="1" customWidth="1"/>
    <col min="7682" max="7695" width="9.7109375" style="1" customWidth="1"/>
    <col min="7696" max="7936" width="8.85546875" style="1"/>
    <col min="7937" max="7937" width="45.28515625" style="1" customWidth="1"/>
    <col min="7938" max="7951" width="9.7109375" style="1" customWidth="1"/>
    <col min="7952" max="8192" width="8.85546875" style="1"/>
    <col min="8193" max="8193" width="45.28515625" style="1" customWidth="1"/>
    <col min="8194" max="8207" width="9.7109375" style="1" customWidth="1"/>
    <col min="8208" max="8448" width="8.85546875" style="1"/>
    <col min="8449" max="8449" width="45.28515625" style="1" customWidth="1"/>
    <col min="8450" max="8463" width="9.7109375" style="1" customWidth="1"/>
    <col min="8464" max="8704" width="8.85546875" style="1"/>
    <col min="8705" max="8705" width="45.28515625" style="1" customWidth="1"/>
    <col min="8706" max="8719" width="9.7109375" style="1" customWidth="1"/>
    <col min="8720" max="8960" width="8.85546875" style="1"/>
    <col min="8961" max="8961" width="45.28515625" style="1" customWidth="1"/>
    <col min="8962" max="8975" width="9.7109375" style="1" customWidth="1"/>
    <col min="8976" max="9216" width="8.85546875" style="1"/>
    <col min="9217" max="9217" width="45.28515625" style="1" customWidth="1"/>
    <col min="9218" max="9231" width="9.7109375" style="1" customWidth="1"/>
    <col min="9232" max="9472" width="8.85546875" style="1"/>
    <col min="9473" max="9473" width="45.28515625" style="1" customWidth="1"/>
    <col min="9474" max="9487" width="9.7109375" style="1" customWidth="1"/>
    <col min="9488" max="9728" width="8.85546875" style="1"/>
    <col min="9729" max="9729" width="45.28515625" style="1" customWidth="1"/>
    <col min="9730" max="9743" width="9.7109375" style="1" customWidth="1"/>
    <col min="9744" max="9984" width="8.85546875" style="1"/>
    <col min="9985" max="9985" width="45.28515625" style="1" customWidth="1"/>
    <col min="9986" max="9999" width="9.7109375" style="1" customWidth="1"/>
    <col min="10000" max="10240" width="8.85546875" style="1"/>
    <col min="10241" max="10241" width="45.28515625" style="1" customWidth="1"/>
    <col min="10242" max="10255" width="9.7109375" style="1" customWidth="1"/>
    <col min="10256" max="10496" width="8.85546875" style="1"/>
    <col min="10497" max="10497" width="45.28515625" style="1" customWidth="1"/>
    <col min="10498" max="10511" width="9.7109375" style="1" customWidth="1"/>
    <col min="10512" max="10752" width="8.85546875" style="1"/>
    <col min="10753" max="10753" width="45.28515625" style="1" customWidth="1"/>
    <col min="10754" max="10767" width="9.7109375" style="1" customWidth="1"/>
    <col min="10768" max="11008" width="8.85546875" style="1"/>
    <col min="11009" max="11009" width="45.28515625" style="1" customWidth="1"/>
    <col min="11010" max="11023" width="9.7109375" style="1" customWidth="1"/>
    <col min="11024" max="11264" width="8.85546875" style="1"/>
    <col min="11265" max="11265" width="45.28515625" style="1" customWidth="1"/>
    <col min="11266" max="11279" width="9.7109375" style="1" customWidth="1"/>
    <col min="11280" max="11520" width="8.85546875" style="1"/>
    <col min="11521" max="11521" width="45.28515625" style="1" customWidth="1"/>
    <col min="11522" max="11535" width="9.7109375" style="1" customWidth="1"/>
    <col min="11536" max="11776" width="8.85546875" style="1"/>
    <col min="11777" max="11777" width="45.28515625" style="1" customWidth="1"/>
    <col min="11778" max="11791" width="9.7109375" style="1" customWidth="1"/>
    <col min="11792" max="12032" width="8.85546875" style="1"/>
    <col min="12033" max="12033" width="45.28515625" style="1" customWidth="1"/>
    <col min="12034" max="12047" width="9.7109375" style="1" customWidth="1"/>
    <col min="12048" max="12288" width="8.85546875" style="1"/>
    <col min="12289" max="12289" width="45.28515625" style="1" customWidth="1"/>
    <col min="12290" max="12303" width="9.7109375" style="1" customWidth="1"/>
    <col min="12304" max="12544" width="8.85546875" style="1"/>
    <col min="12545" max="12545" width="45.28515625" style="1" customWidth="1"/>
    <col min="12546" max="12559" width="9.7109375" style="1" customWidth="1"/>
    <col min="12560" max="12800" width="8.85546875" style="1"/>
    <col min="12801" max="12801" width="45.28515625" style="1" customWidth="1"/>
    <col min="12802" max="12815" width="9.7109375" style="1" customWidth="1"/>
    <col min="12816" max="13056" width="8.85546875" style="1"/>
    <col min="13057" max="13057" width="45.28515625" style="1" customWidth="1"/>
    <col min="13058" max="13071" width="9.7109375" style="1" customWidth="1"/>
    <col min="13072" max="13312" width="8.85546875" style="1"/>
    <col min="13313" max="13313" width="45.28515625" style="1" customWidth="1"/>
    <col min="13314" max="13327" width="9.7109375" style="1" customWidth="1"/>
    <col min="13328" max="13568" width="8.85546875" style="1"/>
    <col min="13569" max="13569" width="45.28515625" style="1" customWidth="1"/>
    <col min="13570" max="13583" width="9.7109375" style="1" customWidth="1"/>
    <col min="13584" max="13824" width="8.85546875" style="1"/>
    <col min="13825" max="13825" width="45.28515625" style="1" customWidth="1"/>
    <col min="13826" max="13839" width="9.7109375" style="1" customWidth="1"/>
    <col min="13840" max="14080" width="8.85546875" style="1"/>
    <col min="14081" max="14081" width="45.28515625" style="1" customWidth="1"/>
    <col min="14082" max="14095" width="9.7109375" style="1" customWidth="1"/>
    <col min="14096" max="14336" width="8.85546875" style="1"/>
    <col min="14337" max="14337" width="45.28515625" style="1" customWidth="1"/>
    <col min="14338" max="14351" width="9.7109375" style="1" customWidth="1"/>
    <col min="14352" max="14592" width="8.85546875" style="1"/>
    <col min="14593" max="14593" width="45.28515625" style="1" customWidth="1"/>
    <col min="14594" max="14607" width="9.7109375" style="1" customWidth="1"/>
    <col min="14608" max="14848" width="8.85546875" style="1"/>
    <col min="14849" max="14849" width="45.28515625" style="1" customWidth="1"/>
    <col min="14850" max="14863" width="9.7109375" style="1" customWidth="1"/>
    <col min="14864" max="15104" width="8.85546875" style="1"/>
    <col min="15105" max="15105" width="45.28515625" style="1" customWidth="1"/>
    <col min="15106" max="15119" width="9.7109375" style="1" customWidth="1"/>
    <col min="15120" max="15360" width="8.85546875" style="1"/>
    <col min="15361" max="15361" width="45.28515625" style="1" customWidth="1"/>
    <col min="15362" max="15375" width="9.7109375" style="1" customWidth="1"/>
    <col min="15376" max="15616" width="8.85546875" style="1"/>
    <col min="15617" max="15617" width="45.28515625" style="1" customWidth="1"/>
    <col min="15618" max="15631" width="9.7109375" style="1" customWidth="1"/>
    <col min="15632" max="15872" width="8.85546875" style="1"/>
    <col min="15873" max="15873" width="45.28515625" style="1" customWidth="1"/>
    <col min="15874" max="15887" width="9.7109375" style="1" customWidth="1"/>
    <col min="15888" max="16128" width="8.85546875" style="1"/>
    <col min="16129" max="16129" width="45.28515625" style="1" customWidth="1"/>
    <col min="16130" max="16143" width="9.7109375" style="1" customWidth="1"/>
    <col min="16144" max="16384" width="8.85546875" style="1"/>
  </cols>
  <sheetData>
    <row r="1" spans="1:21" ht="15.75" customHeight="1" x14ac:dyDescent="0.2"/>
    <row r="2" spans="1:21" ht="15.75" customHeight="1" x14ac:dyDescent="0.25">
      <c r="A2" s="25" t="s">
        <v>11</v>
      </c>
      <c r="B2" s="9"/>
      <c r="C2" s="9"/>
      <c r="D2" s="9"/>
      <c r="E2" s="9"/>
    </row>
    <row r="3" spans="1:21" ht="15.75" customHeight="1" x14ac:dyDescent="0.25">
      <c r="A3" s="9"/>
      <c r="B3" s="10"/>
      <c r="C3" s="10"/>
      <c r="D3" s="10"/>
      <c r="E3" s="10"/>
    </row>
    <row r="4" spans="1:21" ht="14.45" customHeight="1" x14ac:dyDescent="0.2">
      <c r="A4" s="46" t="s">
        <v>0</v>
      </c>
      <c r="B4" s="42">
        <v>2011</v>
      </c>
      <c r="C4" s="42"/>
      <c r="D4" s="42">
        <v>2012</v>
      </c>
      <c r="E4" s="42"/>
      <c r="F4" s="42">
        <v>2013</v>
      </c>
      <c r="G4" s="42"/>
      <c r="H4" s="42">
        <v>2014</v>
      </c>
      <c r="I4" s="42"/>
      <c r="J4" s="42">
        <v>2015</v>
      </c>
      <c r="K4" s="42"/>
      <c r="L4" s="42">
        <v>2016</v>
      </c>
      <c r="M4" s="42"/>
      <c r="N4" s="42">
        <v>2017</v>
      </c>
      <c r="O4" s="42"/>
      <c r="P4" s="42">
        <v>2018</v>
      </c>
      <c r="Q4" s="42"/>
      <c r="R4" s="42">
        <v>2019</v>
      </c>
      <c r="S4" s="42"/>
      <c r="T4" s="42">
        <v>2020</v>
      </c>
      <c r="U4" s="42"/>
    </row>
    <row r="5" spans="1:21" ht="12.75" customHeight="1" x14ac:dyDescent="0.2">
      <c r="A5" s="47"/>
      <c r="B5" s="43" t="s">
        <v>1</v>
      </c>
      <c r="C5" s="44" t="s">
        <v>2</v>
      </c>
      <c r="D5" s="43" t="s">
        <v>1</v>
      </c>
      <c r="E5" s="44" t="s">
        <v>2</v>
      </c>
      <c r="F5" s="43" t="s">
        <v>1</v>
      </c>
      <c r="G5" s="44" t="s">
        <v>2</v>
      </c>
      <c r="H5" s="43" t="s">
        <v>1</v>
      </c>
      <c r="I5" s="44" t="s">
        <v>2</v>
      </c>
      <c r="J5" s="43" t="s">
        <v>1</v>
      </c>
      <c r="K5" s="44" t="s">
        <v>2</v>
      </c>
      <c r="L5" s="43" t="s">
        <v>1</v>
      </c>
      <c r="M5" s="44" t="s">
        <v>2</v>
      </c>
      <c r="N5" s="43" t="s">
        <v>1</v>
      </c>
      <c r="O5" s="44" t="s">
        <v>2</v>
      </c>
      <c r="P5" s="43" t="s">
        <v>1</v>
      </c>
      <c r="Q5" s="44" t="s">
        <v>2</v>
      </c>
      <c r="R5" s="43" t="s">
        <v>1</v>
      </c>
      <c r="S5" s="44" t="s">
        <v>2</v>
      </c>
      <c r="T5" s="43" t="s">
        <v>1</v>
      </c>
      <c r="U5" s="44" t="s">
        <v>2</v>
      </c>
    </row>
    <row r="6" spans="1:21" s="11" customFormat="1" ht="21.75" customHeight="1" x14ac:dyDescent="0.2">
      <c r="A6" s="48"/>
      <c r="B6" s="43"/>
      <c r="C6" s="45"/>
      <c r="D6" s="43"/>
      <c r="E6" s="45"/>
      <c r="F6" s="43"/>
      <c r="G6" s="45"/>
      <c r="H6" s="43"/>
      <c r="I6" s="45"/>
      <c r="J6" s="43"/>
      <c r="K6" s="45"/>
      <c r="L6" s="43"/>
      <c r="M6" s="45"/>
      <c r="N6" s="43"/>
      <c r="O6" s="45"/>
      <c r="P6" s="43"/>
      <c r="Q6" s="45"/>
      <c r="R6" s="43"/>
      <c r="S6" s="45"/>
      <c r="T6" s="43"/>
      <c r="U6" s="45"/>
    </row>
    <row r="7" spans="1:21" ht="14.25" customHeight="1" x14ac:dyDescent="0.2">
      <c r="A7" s="4" t="s">
        <v>3</v>
      </c>
      <c r="B7" s="26">
        <v>186883.93823646201</v>
      </c>
      <c r="C7" s="29">
        <v>11.3348464482407</v>
      </c>
      <c r="D7" s="12">
        <v>188238.35048172399</v>
      </c>
      <c r="E7" s="29">
        <v>11.5884718370224</v>
      </c>
      <c r="F7" s="26">
        <v>189334.41431281599</v>
      </c>
      <c r="G7" s="29">
        <v>11.739839509837401</v>
      </c>
      <c r="H7" s="12">
        <v>195558.31401319301</v>
      </c>
      <c r="I7" s="13">
        <v>12.016568826676799</v>
      </c>
      <c r="J7" s="26">
        <v>191145.48529735301</v>
      </c>
      <c r="K7" s="29">
        <v>11.547099280658999</v>
      </c>
      <c r="L7" s="26">
        <v>189391.72052</v>
      </c>
      <c r="M7" s="29">
        <v>11.168368601524699</v>
      </c>
      <c r="N7" s="26">
        <v>194965.15380999999</v>
      </c>
      <c r="O7" s="29">
        <v>11.226877930738899</v>
      </c>
      <c r="P7" s="26">
        <v>188931.49157000001</v>
      </c>
      <c r="Q7" s="29">
        <v>10.66571243946566</v>
      </c>
      <c r="R7" s="26">
        <v>183892.98005000001</v>
      </c>
      <c r="S7" s="29">
        <v>10.235334293268799</v>
      </c>
      <c r="T7" s="26">
        <v>157365.66946</v>
      </c>
      <c r="U7" s="29">
        <v>9.4763122684074794</v>
      </c>
    </row>
    <row r="8" spans="1:21" ht="14.25" customHeight="1" x14ac:dyDescent="0.2">
      <c r="A8" s="14" t="s">
        <v>4</v>
      </c>
      <c r="B8" s="30">
        <v>93784.644684839193</v>
      </c>
      <c r="C8" s="31">
        <v>5.6882071125899403</v>
      </c>
      <c r="D8" s="15">
        <v>98266.348617253301</v>
      </c>
      <c r="E8" s="31">
        <v>6.0495473455003097</v>
      </c>
      <c r="F8" s="30">
        <v>99243.700610996704</v>
      </c>
      <c r="G8" s="31">
        <v>6.1536890784708502</v>
      </c>
      <c r="H8" s="15">
        <v>98558.0052213577</v>
      </c>
      <c r="I8" s="16">
        <v>6.05614268633202</v>
      </c>
      <c r="J8" s="30">
        <v>93910.316479999994</v>
      </c>
      <c r="K8" s="31">
        <v>5.6731224710107497</v>
      </c>
      <c r="L8" s="30">
        <v>95019.543969999999</v>
      </c>
      <c r="M8" s="31">
        <v>5.6032718246185196</v>
      </c>
      <c r="N8" s="30">
        <v>98473.387619999994</v>
      </c>
      <c r="O8" s="31">
        <v>5.6704938325207799</v>
      </c>
      <c r="P8" s="30">
        <v>93953.280790000004</v>
      </c>
      <c r="Q8" s="31">
        <v>5.3039261338771473</v>
      </c>
      <c r="R8" s="30">
        <v>90396.696349999998</v>
      </c>
      <c r="S8" s="31">
        <v>5.0314068862106298</v>
      </c>
      <c r="T8" s="30">
        <v>79709.845629999996</v>
      </c>
      <c r="U8" s="31">
        <v>4.8000011098255104</v>
      </c>
    </row>
    <row r="9" spans="1:21" ht="14.25" customHeight="1" x14ac:dyDescent="0.2">
      <c r="A9" s="14" t="s">
        <v>5</v>
      </c>
      <c r="B9" s="30">
        <v>73640.377618183004</v>
      </c>
      <c r="C9" s="31">
        <v>4.46642114121346</v>
      </c>
      <c r="D9" s="15">
        <v>73732.377517350804</v>
      </c>
      <c r="E9" s="31">
        <v>4.5391684433586503</v>
      </c>
      <c r="F9" s="30">
        <v>74191.635837946305</v>
      </c>
      <c r="G9" s="31">
        <v>4.6003147439996601</v>
      </c>
      <c r="H9" s="15">
        <v>80893.834915891202</v>
      </c>
      <c r="I9" s="16">
        <v>4.9707236423354599</v>
      </c>
      <c r="J9" s="30">
        <v>79729.459157352801</v>
      </c>
      <c r="K9" s="31">
        <v>4.8164568420280096</v>
      </c>
      <c r="L9" s="30">
        <v>78403.161779999995</v>
      </c>
      <c r="M9" s="31">
        <v>4.6234091325631299</v>
      </c>
      <c r="N9" s="30">
        <v>80234.335130000007</v>
      </c>
      <c r="O9" s="31">
        <v>4.6202158116744503</v>
      </c>
      <c r="P9" s="30">
        <v>78033.80949</v>
      </c>
      <c r="Q9" s="31">
        <v>4.4052273427800701</v>
      </c>
      <c r="R9" s="30">
        <v>77033.172810000004</v>
      </c>
      <c r="S9" s="31">
        <v>4.2876039920997302</v>
      </c>
      <c r="T9" s="30">
        <v>62427.429479999999</v>
      </c>
      <c r="U9" s="31">
        <v>3.7592812835002598</v>
      </c>
    </row>
    <row r="10" spans="1:21" ht="14.25" customHeight="1" x14ac:dyDescent="0.2">
      <c r="A10" s="17" t="s">
        <v>6</v>
      </c>
      <c r="B10" s="36">
        <v>19458.915933439599</v>
      </c>
      <c r="C10" s="38">
        <v>1.1802181944372601</v>
      </c>
      <c r="D10" s="37">
        <v>16239.624347119499</v>
      </c>
      <c r="E10" s="38">
        <v>0.99975604816346997</v>
      </c>
      <c r="F10" s="36">
        <v>15899.077863872701</v>
      </c>
      <c r="G10" s="38">
        <v>0.98583568736684402</v>
      </c>
      <c r="H10" s="37">
        <v>16106.4738759436</v>
      </c>
      <c r="I10" s="37">
        <v>0.98970249800932497</v>
      </c>
      <c r="J10" s="36">
        <v>17505.70966</v>
      </c>
      <c r="K10" s="38">
        <v>1.05751996762024</v>
      </c>
      <c r="L10" s="36">
        <v>15969.01477</v>
      </c>
      <c r="M10" s="38">
        <v>0.94168764434302699</v>
      </c>
      <c r="N10" s="36">
        <v>16257.431060000001</v>
      </c>
      <c r="O10" s="38">
        <v>0.93616828654362705</v>
      </c>
      <c r="P10" s="36">
        <v>16944.401290000002</v>
      </c>
      <c r="Q10" s="38">
        <v>0.95655896280844133</v>
      </c>
      <c r="R10" s="36">
        <v>16463.11089</v>
      </c>
      <c r="S10" s="38">
        <v>0.91632341495846303</v>
      </c>
      <c r="T10" s="36">
        <v>15228.39435</v>
      </c>
      <c r="U10" s="38">
        <v>0.91702987508170097</v>
      </c>
    </row>
    <row r="11" spans="1:21" ht="14.25" customHeight="1" x14ac:dyDescent="0.2">
      <c r="A11" s="3" t="s">
        <v>7</v>
      </c>
      <c r="B11" s="28">
        <v>16105.38</v>
      </c>
      <c r="C11" s="27">
        <v>0.97682021800924101</v>
      </c>
      <c r="D11" s="18">
        <v>17346.25</v>
      </c>
      <c r="E11" s="27">
        <v>1.0678829743701299</v>
      </c>
      <c r="F11" s="28">
        <v>17649.63</v>
      </c>
      <c r="G11" s="27">
        <v>1.0943801440432901</v>
      </c>
      <c r="H11" s="18">
        <v>16463.64</v>
      </c>
      <c r="I11" s="19">
        <v>1.0116494621869301</v>
      </c>
      <c r="J11" s="28">
        <v>17233.27</v>
      </c>
      <c r="K11" s="27">
        <v>1.0410618870272501</v>
      </c>
      <c r="L11" s="28">
        <v>18077.509999999998</v>
      </c>
      <c r="M11" s="27">
        <v>1.0660249271901401</v>
      </c>
      <c r="N11" s="28">
        <v>18896.439999999999</v>
      </c>
      <c r="O11" s="27">
        <v>1.0881330384417101</v>
      </c>
      <c r="P11" s="28">
        <v>19237.71</v>
      </c>
      <c r="Q11" s="27">
        <v>1.0860226696395465</v>
      </c>
      <c r="R11" s="28">
        <v>19411.46</v>
      </c>
      <c r="S11" s="27">
        <v>1.0804261378895199</v>
      </c>
      <c r="T11" s="28">
        <v>17282.97</v>
      </c>
      <c r="U11" s="27">
        <v>1.0407531782982</v>
      </c>
    </row>
    <row r="12" spans="1:21" s="7" customFormat="1" ht="14.25" customHeight="1" x14ac:dyDescent="0.2">
      <c r="A12" s="5" t="s">
        <v>8</v>
      </c>
      <c r="B12" s="32">
        <v>202989.31823646199</v>
      </c>
      <c r="C12" s="33">
        <v>12.3116666662499</v>
      </c>
      <c r="D12" s="20">
        <v>205584.60048172399</v>
      </c>
      <c r="E12" s="33">
        <v>12.6563548113926</v>
      </c>
      <c r="F12" s="32">
        <v>206984.044312816</v>
      </c>
      <c r="G12" s="33">
        <v>12.8342196538807</v>
      </c>
      <c r="H12" s="20">
        <v>212021.954013193</v>
      </c>
      <c r="I12" s="21">
        <v>13.0282182888637</v>
      </c>
      <c r="J12" s="32">
        <v>208378.755297353</v>
      </c>
      <c r="K12" s="33">
        <v>12.6491511017274</v>
      </c>
      <c r="L12" s="32">
        <v>207469.23052000001</v>
      </c>
      <c r="M12" s="33">
        <v>12.234393528714801</v>
      </c>
      <c r="N12" s="32">
        <v>213861.59380999999</v>
      </c>
      <c r="O12" s="33">
        <v>12.3150109691806</v>
      </c>
      <c r="P12" s="32">
        <v>208169.20157</v>
      </c>
      <c r="Q12" s="33">
        <v>11.751735109105207</v>
      </c>
      <c r="R12" s="32">
        <v>203304.44005</v>
      </c>
      <c r="S12" s="33">
        <v>11.315760431158299</v>
      </c>
      <c r="T12" s="32">
        <v>174648.63946000001</v>
      </c>
      <c r="U12" s="33">
        <v>10.517065446705701</v>
      </c>
    </row>
    <row r="13" spans="1:21" ht="14.25" customHeight="1" x14ac:dyDescent="0.2">
      <c r="A13" s="5" t="s">
        <v>9</v>
      </c>
      <c r="B13" s="32">
        <v>1480874.76717744</v>
      </c>
      <c r="C13" s="33"/>
      <c r="D13" s="20">
        <v>1458006.72133333</v>
      </c>
      <c r="E13" s="21"/>
      <c r="F13" s="32">
        <v>1451514.2636392899</v>
      </c>
      <c r="G13" s="33"/>
      <c r="H13" s="20">
        <v>1462744.59997988</v>
      </c>
      <c r="I13" s="21"/>
      <c r="J13" s="32">
        <v>1488049.02551156</v>
      </c>
      <c r="K13" s="33"/>
      <c r="L13" s="32">
        <v>1522753.51654</v>
      </c>
      <c r="M13" s="33"/>
      <c r="N13" s="32">
        <v>1557795.9865999999</v>
      </c>
      <c r="O13" s="33"/>
      <c r="P13" s="32">
        <v>1589576.1562900001</v>
      </c>
      <c r="Q13" s="33"/>
      <c r="R13" s="32">
        <v>1611368.04532</v>
      </c>
      <c r="S13" s="33"/>
      <c r="T13" s="32">
        <v>1502118.5342000001</v>
      </c>
      <c r="U13" s="33"/>
    </row>
    <row r="14" spans="1:21" ht="14.25" customHeight="1" x14ac:dyDescent="0.2">
      <c r="A14" s="22" t="s">
        <v>10</v>
      </c>
      <c r="B14" s="34">
        <v>1648755.8</v>
      </c>
      <c r="C14" s="35"/>
      <c r="D14" s="6">
        <v>1624358.7</v>
      </c>
      <c r="E14" s="23"/>
      <c r="F14" s="34">
        <v>1612751.3</v>
      </c>
      <c r="G14" s="35"/>
      <c r="H14" s="8">
        <v>1627405.6</v>
      </c>
      <c r="I14" s="23"/>
      <c r="J14" s="34">
        <v>1655355</v>
      </c>
      <c r="K14" s="35"/>
      <c r="L14" s="34">
        <v>1695786.8</v>
      </c>
      <c r="M14" s="35"/>
      <c r="N14" s="34">
        <v>1736592.8</v>
      </c>
      <c r="O14" s="35"/>
      <c r="P14" s="34">
        <v>1771391.2</v>
      </c>
      <c r="Q14" s="35"/>
      <c r="R14" s="34">
        <v>1796648.5</v>
      </c>
      <c r="S14" s="35"/>
      <c r="T14" s="34">
        <v>1660621.4</v>
      </c>
      <c r="U14" s="35"/>
    </row>
    <row r="15" spans="1:21" x14ac:dyDescent="0.2">
      <c r="B15" s="24"/>
      <c r="C15" s="2"/>
      <c r="D15" s="24"/>
      <c r="E15" s="2"/>
    </row>
    <row r="16" spans="1:21" x14ac:dyDescent="0.2">
      <c r="A16" s="49"/>
      <c r="B16" s="49" t="s">
        <v>12</v>
      </c>
    </row>
    <row r="17" spans="1:14" x14ac:dyDescent="0.2">
      <c r="A17" s="49">
        <v>2011</v>
      </c>
      <c r="B17" s="49">
        <v>12.3</v>
      </c>
    </row>
    <row r="18" spans="1:14" x14ac:dyDescent="0.2">
      <c r="A18" s="49">
        <f>A17+1</f>
        <v>2012</v>
      </c>
      <c r="B18" s="49">
        <v>12.7</v>
      </c>
    </row>
    <row r="19" spans="1:14" x14ac:dyDescent="0.2">
      <c r="A19" s="49">
        <f t="shared" ref="A19:A26" si="0">A18+1</f>
        <v>2013</v>
      </c>
      <c r="B19" s="49">
        <v>12.8</v>
      </c>
    </row>
    <row r="20" spans="1:14" x14ac:dyDescent="0.2">
      <c r="A20" s="49">
        <f t="shared" si="0"/>
        <v>2014</v>
      </c>
      <c r="B20" s="49">
        <v>13</v>
      </c>
    </row>
    <row r="21" spans="1:14" x14ac:dyDescent="0.2">
      <c r="A21" s="49">
        <f t="shared" si="0"/>
        <v>2015</v>
      </c>
      <c r="B21" s="49">
        <v>12.6</v>
      </c>
    </row>
    <row r="22" spans="1:14" x14ac:dyDescent="0.2">
      <c r="A22" s="49">
        <f t="shared" si="0"/>
        <v>2016</v>
      </c>
      <c r="B22" s="49">
        <v>12.2</v>
      </c>
    </row>
    <row r="23" spans="1:14" x14ac:dyDescent="0.2">
      <c r="A23" s="49">
        <f t="shared" si="0"/>
        <v>2017</v>
      </c>
      <c r="B23" s="49">
        <v>12.3</v>
      </c>
    </row>
    <row r="24" spans="1:14" x14ac:dyDescent="0.2">
      <c r="A24" s="49">
        <f t="shared" si="0"/>
        <v>2018</v>
      </c>
      <c r="B24" s="49">
        <v>11.8</v>
      </c>
    </row>
    <row r="25" spans="1:14" x14ac:dyDescent="0.2">
      <c r="A25" s="49">
        <f t="shared" si="0"/>
        <v>2019</v>
      </c>
      <c r="B25" s="49">
        <v>11.3</v>
      </c>
    </row>
    <row r="26" spans="1:14" x14ac:dyDescent="0.2">
      <c r="A26" s="49">
        <f t="shared" si="0"/>
        <v>2020</v>
      </c>
      <c r="B26" s="49">
        <v>10.5</v>
      </c>
    </row>
    <row r="28" spans="1:14" ht="15" x14ac:dyDescent="0.25">
      <c r="A28" t="s">
        <v>13</v>
      </c>
      <c r="B28" t="s">
        <v>14</v>
      </c>
      <c r="C28" t="s">
        <v>15</v>
      </c>
      <c r="D28" t="s">
        <v>16</v>
      </c>
      <c r="E28" t="s">
        <v>17</v>
      </c>
      <c r="F28" t="s">
        <v>18</v>
      </c>
      <c r="G28" t="s">
        <v>19</v>
      </c>
      <c r="H28" t="s">
        <v>20</v>
      </c>
      <c r="I28" t="s">
        <v>21</v>
      </c>
      <c r="L28" s="49"/>
      <c r="M28" s="49" t="s">
        <v>22</v>
      </c>
      <c r="N28" s="49" t="s">
        <v>23</v>
      </c>
    </row>
    <row r="29" spans="1:14" ht="15" x14ac:dyDescent="0.25">
      <c r="A29">
        <v>2000</v>
      </c>
      <c r="B29" s="39">
        <v>5408.4</v>
      </c>
      <c r="C29" s="39">
        <v>14423.9</v>
      </c>
      <c r="D29">
        <v>1349.7</v>
      </c>
      <c r="E29">
        <v>1838.9</v>
      </c>
      <c r="F29" s="40">
        <f>B29+D29</f>
        <v>6758.0999999999995</v>
      </c>
      <c r="G29" s="40">
        <f>C29+E29</f>
        <v>16262.8</v>
      </c>
      <c r="H29" s="41">
        <f>D29/F29</f>
        <v>0.19971589647977983</v>
      </c>
      <c r="I29" s="41">
        <f>E29/G29</f>
        <v>0.11307400939567604</v>
      </c>
      <c r="L29" s="50">
        <v>2000</v>
      </c>
      <c r="M29" s="49">
        <v>0.19971589647977983</v>
      </c>
      <c r="N29" s="49">
        <v>0.11307400939567604</v>
      </c>
    </row>
    <row r="30" spans="1:14" ht="15" x14ac:dyDescent="0.25">
      <c r="A30">
        <v>2001</v>
      </c>
      <c r="B30" s="39">
        <v>5528.7</v>
      </c>
      <c r="C30" s="39">
        <v>14602.6</v>
      </c>
      <c r="D30">
        <v>1356.7</v>
      </c>
      <c r="E30">
        <v>1984.9</v>
      </c>
      <c r="F30" s="40">
        <f t="shared" ref="F30:G48" si="1">B30+D30</f>
        <v>6885.4</v>
      </c>
      <c r="G30" s="40">
        <f t="shared" si="1"/>
        <v>16587.5</v>
      </c>
      <c r="H30" s="41">
        <f t="shared" ref="H30:I48" si="2">D30/F30</f>
        <v>0.19704011386411829</v>
      </c>
      <c r="I30" s="41">
        <f t="shared" si="2"/>
        <v>0.11966239638281839</v>
      </c>
      <c r="L30" s="50">
        <v>2001</v>
      </c>
      <c r="M30" s="49">
        <v>0.19704011386411829</v>
      </c>
      <c r="N30" s="49">
        <v>0.11966239638281839</v>
      </c>
    </row>
    <row r="31" spans="1:14" ht="15" x14ac:dyDescent="0.25">
      <c r="A31">
        <v>2002</v>
      </c>
      <c r="B31" s="39">
        <v>5684.8</v>
      </c>
      <c r="C31" s="39">
        <v>15019.5</v>
      </c>
      <c r="D31">
        <v>1366.9</v>
      </c>
      <c r="E31">
        <v>1797.8</v>
      </c>
      <c r="F31" s="40">
        <f t="shared" si="1"/>
        <v>7051.7000000000007</v>
      </c>
      <c r="G31" s="40">
        <f t="shared" si="1"/>
        <v>16817.3</v>
      </c>
      <c r="H31" s="41">
        <f t="shared" si="2"/>
        <v>0.1938397833146617</v>
      </c>
      <c r="I31" s="41">
        <f t="shared" si="2"/>
        <v>0.10690182133874046</v>
      </c>
      <c r="L31" s="50">
        <v>2002</v>
      </c>
      <c r="M31" s="49">
        <v>0.1938397833146617</v>
      </c>
      <c r="N31" s="49">
        <v>0.10690182133874046</v>
      </c>
    </row>
    <row r="32" spans="1:14" ht="15" x14ac:dyDescent="0.25">
      <c r="A32">
        <v>2003</v>
      </c>
      <c r="B32" s="39">
        <v>5784.2</v>
      </c>
      <c r="C32" s="39">
        <v>15467.2</v>
      </c>
      <c r="D32">
        <v>1318.5</v>
      </c>
      <c r="E32">
        <v>1649.7</v>
      </c>
      <c r="F32" s="40">
        <f t="shared" si="1"/>
        <v>7102.7</v>
      </c>
      <c r="G32" s="40">
        <f t="shared" si="1"/>
        <v>17116.900000000001</v>
      </c>
      <c r="H32" s="41">
        <f t="shared" si="2"/>
        <v>0.185633632280682</v>
      </c>
      <c r="I32" s="41">
        <f t="shared" si="2"/>
        <v>9.6378433010650286E-2</v>
      </c>
      <c r="L32" s="50">
        <v>2003</v>
      </c>
      <c r="M32" s="49">
        <v>0.185633632280682</v>
      </c>
      <c r="N32" s="49">
        <v>9.6378433010650286E-2</v>
      </c>
    </row>
    <row r="33" spans="1:14" ht="15" x14ac:dyDescent="0.25">
      <c r="A33">
        <v>2004</v>
      </c>
      <c r="B33" s="39">
        <v>5788.8</v>
      </c>
      <c r="C33" s="39">
        <v>15553.4</v>
      </c>
      <c r="D33">
        <v>1314.3</v>
      </c>
      <c r="E33">
        <v>1710.8</v>
      </c>
      <c r="F33" s="40">
        <f t="shared" si="1"/>
        <v>7103.1</v>
      </c>
      <c r="G33" s="40">
        <f t="shared" si="1"/>
        <v>17264.2</v>
      </c>
      <c r="H33" s="41">
        <f t="shared" si="2"/>
        <v>0.18503188748574564</v>
      </c>
      <c r="I33" s="41">
        <f t="shared" si="2"/>
        <v>9.9095237543587303E-2</v>
      </c>
      <c r="L33" s="50">
        <v>2004</v>
      </c>
      <c r="M33" s="49">
        <v>0.18503188748574564</v>
      </c>
      <c r="N33" s="49">
        <v>9.9095237543587303E-2</v>
      </c>
    </row>
    <row r="34" spans="1:14" ht="15" x14ac:dyDescent="0.25">
      <c r="A34">
        <v>2005</v>
      </c>
      <c r="B34" s="39">
        <v>5775.7</v>
      </c>
      <c r="C34" s="39">
        <v>15687.4</v>
      </c>
      <c r="D34">
        <v>1347.4</v>
      </c>
      <c r="E34">
        <v>1693.9</v>
      </c>
      <c r="F34" s="40">
        <f t="shared" si="1"/>
        <v>7123.1</v>
      </c>
      <c r="G34" s="40">
        <f t="shared" si="1"/>
        <v>17381.3</v>
      </c>
      <c r="H34" s="41">
        <f t="shared" si="2"/>
        <v>0.18915921438699443</v>
      </c>
      <c r="I34" s="41">
        <f t="shared" si="2"/>
        <v>9.7455311167749262E-2</v>
      </c>
      <c r="L34" s="50">
        <v>2005</v>
      </c>
      <c r="M34" s="49">
        <v>0.18915921438699443</v>
      </c>
      <c r="N34" s="49">
        <v>9.7455311167749262E-2</v>
      </c>
    </row>
    <row r="35" spans="1:14" ht="15" x14ac:dyDescent="0.25">
      <c r="A35">
        <v>2006</v>
      </c>
      <c r="B35" s="39">
        <v>5899.4</v>
      </c>
      <c r="C35" s="39">
        <v>15963.6</v>
      </c>
      <c r="D35">
        <v>1356.1</v>
      </c>
      <c r="E35">
        <v>1768.6</v>
      </c>
      <c r="F35" s="40">
        <f t="shared" si="1"/>
        <v>7255.5</v>
      </c>
      <c r="G35" s="40">
        <f t="shared" si="1"/>
        <v>17732.2</v>
      </c>
      <c r="H35" s="41">
        <f t="shared" si="2"/>
        <v>0.18690648473571772</v>
      </c>
      <c r="I35" s="41">
        <f t="shared" si="2"/>
        <v>9.9739457032968257E-2</v>
      </c>
      <c r="L35" s="50">
        <v>2006</v>
      </c>
      <c r="M35" s="49">
        <v>0.18690648473571772</v>
      </c>
      <c r="N35" s="49">
        <v>9.9739457032968257E-2</v>
      </c>
    </row>
    <row r="36" spans="1:14" ht="15" x14ac:dyDescent="0.25">
      <c r="A36">
        <v>2007</v>
      </c>
      <c r="B36" s="39">
        <v>5987.5</v>
      </c>
      <c r="C36" s="39">
        <v>16185</v>
      </c>
      <c r="D36">
        <v>1276.3</v>
      </c>
      <c r="E36">
        <v>1848.5</v>
      </c>
      <c r="F36" s="40">
        <f t="shared" si="1"/>
        <v>7263.8</v>
      </c>
      <c r="G36" s="40">
        <f t="shared" si="1"/>
        <v>18033.5</v>
      </c>
      <c r="H36" s="41">
        <f t="shared" si="2"/>
        <v>0.17570693025689033</v>
      </c>
      <c r="I36" s="41">
        <f t="shared" si="2"/>
        <v>0.1025036737183575</v>
      </c>
      <c r="L36" s="50">
        <v>2007</v>
      </c>
      <c r="M36" s="49">
        <v>0.17570693025689033</v>
      </c>
      <c r="N36" s="49">
        <v>0.1025036737183575</v>
      </c>
    </row>
    <row r="37" spans="1:14" ht="15" x14ac:dyDescent="0.25">
      <c r="A37">
        <v>2008</v>
      </c>
      <c r="B37" s="39">
        <v>5942.6</v>
      </c>
      <c r="C37" s="39">
        <v>16309.1</v>
      </c>
      <c r="D37">
        <v>1286.5999999999999</v>
      </c>
      <c r="E37">
        <v>1815.1</v>
      </c>
      <c r="F37" s="40">
        <f t="shared" si="1"/>
        <v>7229.2000000000007</v>
      </c>
      <c r="G37" s="40">
        <f t="shared" si="1"/>
        <v>18124.2</v>
      </c>
      <c r="H37" s="41">
        <f t="shared" si="2"/>
        <v>0.17797266640845458</v>
      </c>
      <c r="I37" s="41">
        <f t="shared" si="2"/>
        <v>0.10014786859557938</v>
      </c>
      <c r="L37" s="50">
        <v>2008</v>
      </c>
      <c r="M37" s="49">
        <v>0.17797266640845458</v>
      </c>
      <c r="N37" s="49">
        <v>0.10014786859557938</v>
      </c>
    </row>
    <row r="38" spans="1:14" ht="15" x14ac:dyDescent="0.25">
      <c r="A38">
        <v>2009</v>
      </c>
      <c r="B38" s="39">
        <v>5722.8</v>
      </c>
      <c r="C38" s="39">
        <v>16149.4</v>
      </c>
      <c r="D38">
        <v>1298.3</v>
      </c>
      <c r="E38">
        <v>1765</v>
      </c>
      <c r="F38" s="40">
        <f t="shared" si="1"/>
        <v>7021.1</v>
      </c>
      <c r="G38" s="40">
        <f t="shared" si="1"/>
        <v>17914.400000000001</v>
      </c>
      <c r="H38" s="41">
        <f t="shared" si="2"/>
        <v>0.18491404480779364</v>
      </c>
      <c r="I38" s="41">
        <f t="shared" si="2"/>
        <v>9.8524092350288028E-2</v>
      </c>
      <c r="L38" s="50">
        <v>2009</v>
      </c>
      <c r="M38" s="49">
        <v>0.18491404480779364</v>
      </c>
      <c r="N38" s="49">
        <v>9.8524092350288028E-2</v>
      </c>
    </row>
    <row r="39" spans="1:14" ht="15" x14ac:dyDescent="0.25">
      <c r="A39">
        <v>2010</v>
      </c>
      <c r="B39" s="39">
        <v>5631.4</v>
      </c>
      <c r="C39" s="39">
        <v>16111.3</v>
      </c>
      <c r="D39">
        <v>1300.3</v>
      </c>
      <c r="E39">
        <v>1733.7</v>
      </c>
      <c r="F39" s="40">
        <f t="shared" si="1"/>
        <v>6931.7</v>
      </c>
      <c r="G39" s="40">
        <f t="shared" si="1"/>
        <v>17845</v>
      </c>
      <c r="H39" s="41">
        <f t="shared" si="2"/>
        <v>0.1875874605075234</v>
      </c>
      <c r="I39" s="41">
        <f t="shared" si="2"/>
        <v>9.7153264219669383E-2</v>
      </c>
      <c r="L39" s="50">
        <v>2010</v>
      </c>
      <c r="M39" s="49">
        <v>0.1875874605075234</v>
      </c>
      <c r="N39" s="49">
        <v>9.7153264219669383E-2</v>
      </c>
    </row>
    <row r="40" spans="1:14" ht="15" x14ac:dyDescent="0.25">
      <c r="A40">
        <v>2011</v>
      </c>
      <c r="B40" s="39">
        <v>5625.6</v>
      </c>
      <c r="C40" s="39">
        <v>16142.8</v>
      </c>
      <c r="D40">
        <v>1317</v>
      </c>
      <c r="E40">
        <v>1758.2</v>
      </c>
      <c r="F40" s="40">
        <f t="shared" si="1"/>
        <v>6942.6</v>
      </c>
      <c r="G40" s="40">
        <f t="shared" si="1"/>
        <v>17901</v>
      </c>
      <c r="H40" s="41">
        <f t="shared" si="2"/>
        <v>0.18969838389076138</v>
      </c>
      <c r="I40" s="41">
        <f t="shared" si="2"/>
        <v>9.8217976649349198E-2</v>
      </c>
      <c r="L40" s="50">
        <v>2011</v>
      </c>
      <c r="M40" s="49">
        <v>0.18969838389076138</v>
      </c>
      <c r="N40" s="49">
        <v>9.8217976649349198E-2</v>
      </c>
    </row>
    <row r="41" spans="1:14" ht="15" x14ac:dyDescent="0.25">
      <c r="A41">
        <v>2012</v>
      </c>
      <c r="B41" s="39">
        <v>5585.2</v>
      </c>
      <c r="C41" s="39">
        <v>16081.3</v>
      </c>
      <c r="D41">
        <v>1284.4000000000001</v>
      </c>
      <c r="E41">
        <v>1825.9</v>
      </c>
      <c r="F41" s="40">
        <f t="shared" si="1"/>
        <v>6869.6</v>
      </c>
      <c r="G41" s="40">
        <f t="shared" si="1"/>
        <v>17907.2</v>
      </c>
      <c r="H41" s="41">
        <f t="shared" si="2"/>
        <v>0.18696867357633631</v>
      </c>
      <c r="I41" s="41">
        <f t="shared" si="2"/>
        <v>0.10196457290922087</v>
      </c>
      <c r="L41" s="50">
        <v>2012</v>
      </c>
      <c r="M41" s="49">
        <v>0.18696867357633631</v>
      </c>
      <c r="N41" s="49">
        <v>0.10196457290922087</v>
      </c>
    </row>
    <row r="42" spans="1:14" ht="15" x14ac:dyDescent="0.25">
      <c r="A42">
        <v>2013</v>
      </c>
      <c r="B42" s="39">
        <v>5451.8</v>
      </c>
      <c r="C42" s="39">
        <v>15777</v>
      </c>
      <c r="D42">
        <v>1246.3</v>
      </c>
      <c r="E42">
        <v>1858.1</v>
      </c>
      <c r="F42" s="40">
        <f t="shared" si="1"/>
        <v>6698.1</v>
      </c>
      <c r="G42" s="40">
        <f t="shared" si="1"/>
        <v>17635.099999999999</v>
      </c>
      <c r="H42" s="41">
        <f t="shared" si="2"/>
        <v>0.18606769083770022</v>
      </c>
      <c r="I42" s="41">
        <f t="shared" si="2"/>
        <v>0.10536373482429927</v>
      </c>
      <c r="L42" s="50">
        <v>2013</v>
      </c>
      <c r="M42" s="49">
        <v>0.18606769083770022</v>
      </c>
      <c r="N42" s="49">
        <v>0.10536373482429927</v>
      </c>
    </row>
    <row r="43" spans="1:14" ht="15" x14ac:dyDescent="0.25">
      <c r="A43">
        <v>2014</v>
      </c>
      <c r="B43" s="39">
        <v>5409.9</v>
      </c>
      <c r="C43" s="39">
        <v>15696.7</v>
      </c>
      <c r="D43">
        <v>1275.2</v>
      </c>
      <c r="E43">
        <v>1969.5</v>
      </c>
      <c r="F43" s="40">
        <f t="shared" si="1"/>
        <v>6685.0999999999995</v>
      </c>
      <c r="G43" s="40">
        <f t="shared" si="1"/>
        <v>17666.2</v>
      </c>
      <c r="H43" s="41">
        <f t="shared" si="2"/>
        <v>0.19075256914631047</v>
      </c>
      <c r="I43" s="41">
        <f t="shared" si="2"/>
        <v>0.11148407693788137</v>
      </c>
      <c r="L43" s="50">
        <v>2014</v>
      </c>
      <c r="M43" s="49">
        <v>0.19075256914631047</v>
      </c>
      <c r="N43" s="49">
        <v>0.11148407693788137</v>
      </c>
    </row>
    <row r="44" spans="1:14" ht="15" x14ac:dyDescent="0.25">
      <c r="A44">
        <v>2015</v>
      </c>
      <c r="B44" s="39">
        <v>5439.4</v>
      </c>
      <c r="C44" s="39">
        <v>15765.4</v>
      </c>
      <c r="D44">
        <v>1300.5</v>
      </c>
      <c r="E44">
        <v>2004.8</v>
      </c>
      <c r="F44" s="40">
        <f t="shared" si="1"/>
        <v>6739.9</v>
      </c>
      <c r="G44" s="40">
        <f t="shared" si="1"/>
        <v>17770.2</v>
      </c>
      <c r="H44" s="41">
        <f t="shared" si="2"/>
        <v>0.19295538509473437</v>
      </c>
      <c r="I44" s="41">
        <f t="shared" si="2"/>
        <v>0.11281808871031276</v>
      </c>
      <c r="L44" s="50">
        <v>2015</v>
      </c>
      <c r="M44" s="49">
        <v>0.19295538509473437</v>
      </c>
      <c r="N44" s="49">
        <v>0.11281808871031276</v>
      </c>
    </row>
    <row r="45" spans="1:14" ht="15" x14ac:dyDescent="0.25">
      <c r="A45">
        <v>2016</v>
      </c>
      <c r="B45" s="39">
        <v>5559.4</v>
      </c>
      <c r="C45" s="39">
        <v>16019.8</v>
      </c>
      <c r="D45">
        <v>1264.2</v>
      </c>
      <c r="E45">
        <v>1999.1</v>
      </c>
      <c r="F45" s="40">
        <f t="shared" si="1"/>
        <v>6823.5999999999995</v>
      </c>
      <c r="G45" s="40">
        <f t="shared" si="1"/>
        <v>18018.899999999998</v>
      </c>
      <c r="H45" s="41">
        <f t="shared" si="2"/>
        <v>0.18526877308165779</v>
      </c>
      <c r="I45" s="41">
        <f t="shared" si="2"/>
        <v>0.11094461926088718</v>
      </c>
      <c r="L45" s="50">
        <v>2016</v>
      </c>
      <c r="M45" s="49">
        <v>0.18526877308165779</v>
      </c>
      <c r="N45" s="49">
        <v>0.11094461926088718</v>
      </c>
    </row>
    <row r="46" spans="1:14" ht="15" x14ac:dyDescent="0.25">
      <c r="A46">
        <v>2017</v>
      </c>
      <c r="B46" s="39">
        <v>5607</v>
      </c>
      <c r="C46" s="39">
        <v>16221.3</v>
      </c>
      <c r="D46">
        <v>1253.5999999999999</v>
      </c>
      <c r="E46">
        <v>2050.3000000000002</v>
      </c>
      <c r="F46" s="40">
        <f t="shared" si="1"/>
        <v>6860.6</v>
      </c>
      <c r="G46" s="40">
        <f t="shared" si="1"/>
        <v>18271.599999999999</v>
      </c>
      <c r="H46" s="41">
        <f t="shared" si="2"/>
        <v>0.18272454304288252</v>
      </c>
      <c r="I46" s="41">
        <f t="shared" si="2"/>
        <v>0.11221239519253925</v>
      </c>
      <c r="L46" s="50">
        <v>2017</v>
      </c>
      <c r="M46" s="49">
        <v>0.18272454304288252</v>
      </c>
      <c r="N46" s="49">
        <v>0.11221239519253925</v>
      </c>
    </row>
    <row r="47" spans="1:14" ht="15" x14ac:dyDescent="0.25">
      <c r="A47">
        <v>2018</v>
      </c>
      <c r="B47" s="39">
        <v>5608.3</v>
      </c>
      <c r="C47" s="39">
        <v>16507.3</v>
      </c>
      <c r="D47">
        <v>1219</v>
      </c>
      <c r="E47">
        <v>2029.9</v>
      </c>
      <c r="F47" s="40">
        <f t="shared" si="1"/>
        <v>6827.3</v>
      </c>
      <c r="G47" s="40">
        <f t="shared" si="1"/>
        <v>18537.2</v>
      </c>
      <c r="H47" s="41">
        <f t="shared" si="2"/>
        <v>0.17854788862361401</v>
      </c>
      <c r="I47" s="41">
        <f t="shared" si="2"/>
        <v>0.10950413223140495</v>
      </c>
      <c r="L47" s="50">
        <v>2018</v>
      </c>
      <c r="M47" s="49">
        <v>0.17854788862361401</v>
      </c>
      <c r="N47" s="49">
        <v>0.10950413223140495</v>
      </c>
    </row>
    <row r="48" spans="1:14" ht="15" x14ac:dyDescent="0.25">
      <c r="A48">
        <v>2019</v>
      </c>
      <c r="B48" s="39">
        <v>5654.4</v>
      </c>
      <c r="C48" s="39">
        <v>16637.7</v>
      </c>
      <c r="D48">
        <v>1202.4000000000001</v>
      </c>
      <c r="E48">
        <v>2000.6</v>
      </c>
      <c r="F48" s="40">
        <f t="shared" si="1"/>
        <v>6856.7999999999993</v>
      </c>
      <c r="G48" s="40">
        <f t="shared" si="1"/>
        <v>18638.3</v>
      </c>
      <c r="H48" s="41">
        <f t="shared" si="2"/>
        <v>0.17535876793839694</v>
      </c>
      <c r="I48" s="41">
        <f t="shared" si="2"/>
        <v>0.10733811560067173</v>
      </c>
      <c r="L48" s="50">
        <v>2019</v>
      </c>
      <c r="M48" s="49">
        <v>0.17535876793839694</v>
      </c>
      <c r="N48" s="49">
        <v>0.10733811560067173</v>
      </c>
    </row>
  </sheetData>
  <mergeCells count="31">
    <mergeCell ref="A4:A6"/>
    <mergeCell ref="B4:C4"/>
    <mergeCell ref="D4:E4"/>
    <mergeCell ref="F4:G4"/>
    <mergeCell ref="H4:I4"/>
    <mergeCell ref="G5:G6"/>
    <mergeCell ref="H5:H6"/>
    <mergeCell ref="I5:I6"/>
    <mergeCell ref="T4:U4"/>
    <mergeCell ref="B5:B6"/>
    <mergeCell ref="C5:C6"/>
    <mergeCell ref="D5:D6"/>
    <mergeCell ref="E5:E6"/>
    <mergeCell ref="F5:F6"/>
    <mergeCell ref="J4:K4"/>
    <mergeCell ref="J5:J6"/>
    <mergeCell ref="P5:P6"/>
    <mergeCell ref="L4:M4"/>
    <mergeCell ref="N4:O4"/>
    <mergeCell ref="P4:Q4"/>
    <mergeCell ref="R4:S4"/>
    <mergeCell ref="K5:K6"/>
    <mergeCell ref="L5:L6"/>
    <mergeCell ref="M5:M6"/>
    <mergeCell ref="T5:T6"/>
    <mergeCell ref="U5:U6"/>
    <mergeCell ref="N5:N6"/>
    <mergeCell ref="O5:O6"/>
    <mergeCell ref="Q5:Q6"/>
    <mergeCell ref="R5:R6"/>
    <mergeCell ref="S5:S6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</vt:i4>
      </vt:variant>
    </vt:vector>
  </HeadingPairs>
  <TitlesOfParts>
    <vt:vector size="5" baseType="lpstr">
      <vt:lpstr>Data for Figure 2</vt:lpstr>
      <vt:lpstr>Data for Figure 5</vt:lpstr>
      <vt:lpstr>Figure 2</vt:lpstr>
      <vt:lpstr>Figure 5a</vt:lpstr>
      <vt:lpstr>Figure 5b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Dario</dc:creator>
  <cp:lastModifiedBy>Vincenzo Quadrini</cp:lastModifiedBy>
  <cp:lastPrinted>2023-04-12T21:52:15Z</cp:lastPrinted>
  <dcterms:created xsi:type="dcterms:W3CDTF">2019-09-27T16:44:27Z</dcterms:created>
  <dcterms:modified xsi:type="dcterms:W3CDTF">2023-05-12T22:48:44Z</dcterms:modified>
</cp:coreProperties>
</file>