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io\Dropbox\ItalyProject\data\raw data\"/>
    </mc:Choice>
  </mc:AlternateContent>
  <xr:revisionPtr revIDLastSave="0" documentId="13_ncr:1_{04033693-FA4C-49B8-B37C-99B5A2CE42E4}" xr6:coauthVersionLast="47" xr6:coauthVersionMax="47" xr10:uidLastSave="{00000000-0000-0000-0000-000000000000}"/>
  <bookViews>
    <workbookView xWindow="-109" yWindow="-109" windowWidth="26301" windowHeight="14305" xr2:uid="{519E512E-434A-4A4F-98DB-49761023AE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O20" i="1"/>
  <c r="O28" i="1"/>
  <c r="O34" i="1"/>
  <c r="O35" i="1"/>
  <c r="O36" i="1"/>
  <c r="O42" i="1"/>
  <c r="O43" i="1"/>
  <c r="O44" i="1"/>
  <c r="O50" i="1"/>
  <c r="O51" i="1"/>
  <c r="O5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O32" i="1" s="1"/>
  <c r="N33" i="1"/>
  <c r="O33" i="1" s="1"/>
  <c r="N34" i="1"/>
  <c r="N35" i="1"/>
  <c r="N36" i="1"/>
  <c r="N37" i="1"/>
  <c r="N38" i="1"/>
  <c r="N39" i="1"/>
  <c r="N40" i="1"/>
  <c r="O40" i="1" s="1"/>
  <c r="N41" i="1"/>
  <c r="O41" i="1" s="1"/>
  <c r="N42" i="1"/>
  <c r="N43" i="1"/>
  <c r="N44" i="1"/>
  <c r="N45" i="1"/>
  <c r="N46" i="1"/>
  <c r="N47" i="1"/>
  <c r="N48" i="1"/>
  <c r="O48" i="1" s="1"/>
  <c r="N49" i="1"/>
  <c r="O49" i="1" s="1"/>
  <c r="N50" i="1"/>
  <c r="N51" i="1"/>
  <c r="N52" i="1"/>
  <c r="N53" i="1"/>
  <c r="N2" i="1"/>
  <c r="K4" i="1"/>
  <c r="O4" i="1" s="1"/>
  <c r="K5" i="1"/>
  <c r="O5" i="1" s="1"/>
  <c r="K12" i="1"/>
  <c r="K13" i="1"/>
  <c r="O13" i="1" s="1"/>
  <c r="K20" i="1"/>
  <c r="K21" i="1"/>
  <c r="O21" i="1" s="1"/>
  <c r="K28" i="1"/>
  <c r="K29" i="1"/>
  <c r="O29" i="1" s="1"/>
  <c r="K32" i="1"/>
  <c r="K33" i="1"/>
  <c r="K34" i="1"/>
  <c r="K35" i="1"/>
  <c r="K36" i="1"/>
  <c r="K37" i="1"/>
  <c r="O37" i="1" s="1"/>
  <c r="K40" i="1"/>
  <c r="K41" i="1"/>
  <c r="K42" i="1"/>
  <c r="K43" i="1"/>
  <c r="K44" i="1"/>
  <c r="K45" i="1"/>
  <c r="O45" i="1" s="1"/>
  <c r="K48" i="1"/>
  <c r="K49" i="1"/>
  <c r="K50" i="1"/>
  <c r="K51" i="1"/>
  <c r="K52" i="1"/>
  <c r="K2" i="1"/>
  <c r="O2" i="1" s="1"/>
  <c r="J32" i="1"/>
  <c r="J33" i="1"/>
  <c r="J34" i="1"/>
  <c r="J35" i="1"/>
  <c r="J36" i="1"/>
  <c r="J37" i="1"/>
  <c r="J38" i="1"/>
  <c r="K38" i="1" s="1"/>
  <c r="O38" i="1" s="1"/>
  <c r="J39" i="1"/>
  <c r="K39" i="1" s="1"/>
  <c r="O39" i="1" s="1"/>
  <c r="J40" i="1"/>
  <c r="J41" i="1"/>
  <c r="J42" i="1"/>
  <c r="J43" i="1"/>
  <c r="J44" i="1"/>
  <c r="J45" i="1"/>
  <c r="J46" i="1"/>
  <c r="K46" i="1" s="1"/>
  <c r="O46" i="1" s="1"/>
  <c r="J47" i="1"/>
  <c r="K47" i="1" s="1"/>
  <c r="O47" i="1" s="1"/>
  <c r="J48" i="1"/>
  <c r="J49" i="1"/>
  <c r="J50" i="1"/>
  <c r="J51" i="1"/>
  <c r="J52" i="1"/>
  <c r="J53" i="1"/>
  <c r="J31" i="1"/>
  <c r="K31" i="1" s="1"/>
  <c r="O31" i="1" s="1"/>
  <c r="J3" i="1"/>
  <c r="K3" i="1" s="1"/>
  <c r="O3" i="1" s="1"/>
  <c r="J4" i="1"/>
  <c r="J5" i="1"/>
  <c r="J6" i="1"/>
  <c r="K6" i="1" s="1"/>
  <c r="O6" i="1" s="1"/>
  <c r="J7" i="1"/>
  <c r="K7" i="1" s="1"/>
  <c r="O7" i="1" s="1"/>
  <c r="J8" i="1"/>
  <c r="K8" i="1" s="1"/>
  <c r="O8" i="1" s="1"/>
  <c r="J9" i="1"/>
  <c r="K9" i="1" s="1"/>
  <c r="O9" i="1" s="1"/>
  <c r="J10" i="1"/>
  <c r="K10" i="1" s="1"/>
  <c r="O10" i="1" s="1"/>
  <c r="J11" i="1"/>
  <c r="K11" i="1" s="1"/>
  <c r="O11" i="1" s="1"/>
  <c r="J12" i="1"/>
  <c r="J13" i="1"/>
  <c r="J14" i="1"/>
  <c r="K14" i="1" s="1"/>
  <c r="O14" i="1" s="1"/>
  <c r="J15" i="1"/>
  <c r="K15" i="1" s="1"/>
  <c r="O15" i="1" s="1"/>
  <c r="J16" i="1"/>
  <c r="K16" i="1" s="1"/>
  <c r="O16" i="1" s="1"/>
  <c r="J17" i="1"/>
  <c r="K17" i="1" s="1"/>
  <c r="O17" i="1" s="1"/>
  <c r="J18" i="1"/>
  <c r="K18" i="1" s="1"/>
  <c r="O18" i="1" s="1"/>
  <c r="J19" i="1"/>
  <c r="K19" i="1" s="1"/>
  <c r="O19" i="1" s="1"/>
  <c r="J20" i="1"/>
  <c r="J21" i="1"/>
  <c r="J22" i="1"/>
  <c r="K22" i="1" s="1"/>
  <c r="O22" i="1" s="1"/>
  <c r="J23" i="1"/>
  <c r="K23" i="1" s="1"/>
  <c r="O23" i="1" s="1"/>
  <c r="J24" i="1"/>
  <c r="K24" i="1" s="1"/>
  <c r="O24" i="1" s="1"/>
  <c r="J25" i="1"/>
  <c r="K25" i="1" s="1"/>
  <c r="O25" i="1" s="1"/>
  <c r="J26" i="1"/>
  <c r="K26" i="1" s="1"/>
  <c r="O26" i="1" s="1"/>
  <c r="J27" i="1"/>
  <c r="K27" i="1" s="1"/>
  <c r="O27" i="1" s="1"/>
  <c r="J28" i="1"/>
  <c r="J29" i="1"/>
  <c r="J30" i="1"/>
  <c r="K30" i="1" s="1"/>
  <c r="O30" i="1" s="1"/>
  <c r="J2" i="1"/>
</calcChain>
</file>

<file path=xl/sharedStrings.xml><?xml version="1.0" encoding="utf-8"?>
<sst xmlns="http://schemas.openxmlformats.org/spreadsheetml/2006/main" count="31" uniqueCount="31">
  <si>
    <t>year</t>
  </si>
  <si>
    <t>cons_fixed_K_currentUSD</t>
  </si>
  <si>
    <t>cons_fixed_K_GNIpercent</t>
  </si>
  <si>
    <t>lira_usd</t>
  </si>
  <si>
    <t>euro_usd</t>
  </si>
  <si>
    <t>euro_usd_all</t>
  </si>
  <si>
    <t>lira_euro</t>
  </si>
  <si>
    <t>real_fixed_inv_lcu</t>
  </si>
  <si>
    <t>real_inv_lcu</t>
  </si>
  <si>
    <t>cons_fixed_K_currentLCU</t>
  </si>
  <si>
    <t>gdp_constantLCU</t>
  </si>
  <si>
    <t>gdp_currentLCU</t>
  </si>
  <si>
    <t>deflator</t>
  </si>
  <si>
    <t>cons_fixed_K_constantLCU</t>
  </si>
  <si>
    <t>rinv_sou_tot</t>
  </si>
  <si>
    <t>rinv_sou_agr</t>
  </si>
  <si>
    <t>rinv_sou_mfg</t>
  </si>
  <si>
    <t>rinv_sou_serv</t>
  </si>
  <si>
    <t>rinv_nor_tot</t>
  </si>
  <si>
    <t>rinv_nor_agr</t>
  </si>
  <si>
    <t>rinv_nor_mfg</t>
  </si>
  <si>
    <t>rinv_nor_serv</t>
  </si>
  <si>
    <t>rva_sou_agr</t>
  </si>
  <si>
    <t>rva_sou_mfg</t>
  </si>
  <si>
    <t>rva_sou_serv</t>
  </si>
  <si>
    <t>rva_sou_tot</t>
  </si>
  <si>
    <t>rva_nor_tot</t>
  </si>
  <si>
    <t>rva_nor_agr</t>
  </si>
  <si>
    <t>rva_nor_mfg</t>
  </si>
  <si>
    <t>rva_nor_serv</t>
  </si>
  <si>
    <t>nominal_fixed_inv_lcu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</si>
</sst>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164" fontId="0" fillId="0" borderId="0" xfId="1" applyNumberFormat="1" applyFont="1" applyFill="1"/>
    <xf numFmtId="164" fontId="0" fillId="0" borderId="0" xfId="1" applyNumberFormat="1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79699-15C6-48B9-B437-2E87FA198D6D}">
  <dimension ref="A1:AE53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2" sqref="D2"/>
    </sheetView>
  </sheetViews>
  <sheetFormatPr defaultRowHeight="14.3" x14ac:dyDescent="0.25"/>
  <cols>
    <col min="11" max="11" width="22" bestFit="1" customWidth="1"/>
    <col min="15" max="15" width="17.375" bestFit="1" customWidth="1"/>
    <col min="16" max="16" width="10.125" bestFit="1" customWidth="1"/>
    <col min="18" max="19" width="10.125" bestFit="1" customWidth="1"/>
    <col min="20" max="21" width="11.125" bestFit="1" customWidth="1"/>
    <col min="22" max="22" width="10.125" bestFit="1" customWidth="1"/>
    <col min="23" max="24" width="11.125" bestFit="1" customWidth="1"/>
    <col min="25" max="25" width="10.25" bestFit="1" customWidth="1"/>
    <col min="26" max="26" width="10.125" bestFit="1" customWidth="1"/>
    <col min="27" max="27" width="11.125" bestFit="1" customWidth="1"/>
    <col min="28" max="28" width="12.625" bestFit="1" customWidth="1"/>
    <col min="29" max="29" width="10.125" bestFit="1" customWidth="1"/>
    <col min="30" max="31" width="11.125" bestFit="1" customWidth="1"/>
  </cols>
  <sheetData>
    <row r="1" spans="1:31" x14ac:dyDescent="0.25">
      <c r="A1" t="s">
        <v>0</v>
      </c>
      <c r="B1" t="s">
        <v>8</v>
      </c>
      <c r="C1" t="s">
        <v>7</v>
      </c>
      <c r="D1" t="s">
        <v>30</v>
      </c>
      <c r="E1" t="s">
        <v>1</v>
      </c>
      <c r="F1" t="s">
        <v>2</v>
      </c>
      <c r="G1" t="s">
        <v>3</v>
      </c>
      <c r="H1" t="s">
        <v>4</v>
      </c>
      <c r="I1" t="s">
        <v>6</v>
      </c>
      <c r="J1" t="s">
        <v>5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25</v>
      </c>
      <c r="Y1" t="s">
        <v>22</v>
      </c>
      <c r="Z1" t="s">
        <v>23</v>
      </c>
      <c r="AA1" t="s">
        <v>24</v>
      </c>
      <c r="AB1" t="s">
        <v>26</v>
      </c>
      <c r="AC1" t="s">
        <v>27</v>
      </c>
      <c r="AD1" t="s">
        <v>28</v>
      </c>
      <c r="AE1" t="s">
        <v>29</v>
      </c>
    </row>
    <row r="2" spans="1:31" x14ac:dyDescent="0.25">
      <c r="A2">
        <v>1970</v>
      </c>
      <c r="B2">
        <v>179969685000</v>
      </c>
      <c r="C2">
        <v>182483643000</v>
      </c>
      <c r="D2">
        <v>9266289000</v>
      </c>
      <c r="E2">
        <v>12747319323.111</v>
      </c>
      <c r="F2">
        <v>11.181859055360601</v>
      </c>
      <c r="G2">
        <v>625.00000062499998</v>
      </c>
      <c r="I2">
        <v>1936.27</v>
      </c>
      <c r="J2">
        <f>1/I2*G2</f>
        <v>0.32278556225371458</v>
      </c>
      <c r="K2" s="1">
        <f>E2*J2</f>
        <v>4114650634.9380245</v>
      </c>
      <c r="L2">
        <v>763353470000</v>
      </c>
      <c r="M2">
        <v>36604008000</v>
      </c>
      <c r="N2">
        <f>M2/L2</f>
        <v>4.7951583949700262E-2</v>
      </c>
      <c r="O2" s="2">
        <f>K2/N2</f>
        <v>85808440431.376923</v>
      </c>
    </row>
    <row r="3" spans="1:31" x14ac:dyDescent="0.25">
      <c r="A3">
        <v>1971</v>
      </c>
      <c r="B3">
        <v>167458285000</v>
      </c>
      <c r="C3">
        <v>185623830000</v>
      </c>
      <c r="D3">
        <v>9925871000</v>
      </c>
      <c r="E3">
        <v>13987609298.7917</v>
      </c>
      <c r="F3">
        <v>11.101277221263199</v>
      </c>
      <c r="G3">
        <v>620.35928929756199</v>
      </c>
      <c r="I3">
        <v>1936.27</v>
      </c>
      <c r="J3">
        <f t="shared" ref="J3:J30" si="0">1/I3*G3</f>
        <v>0.3203888348719765</v>
      </c>
      <c r="K3" s="1">
        <f t="shared" ref="K3:K52" si="1">E3*J3</f>
        <v>4481473845.8842974</v>
      </c>
      <c r="L3">
        <v>777232060000</v>
      </c>
      <c r="M3">
        <v>39945026000</v>
      </c>
      <c r="N3">
        <f t="shared" ref="N3:N53" si="2">M3/L3</f>
        <v>5.1393950476000691E-2</v>
      </c>
      <c r="O3" s="2">
        <f t="shared" ref="O3:O52" si="3">K3/N3</f>
        <v>87198469943.986893</v>
      </c>
    </row>
    <row r="4" spans="1:31" x14ac:dyDescent="0.25">
      <c r="A4">
        <v>1972</v>
      </c>
      <c r="B4">
        <v>174573719000</v>
      </c>
      <c r="C4">
        <v>192463174000</v>
      </c>
      <c r="D4">
        <v>10630077000</v>
      </c>
      <c r="E4">
        <v>16277410921.2439</v>
      </c>
      <c r="F4">
        <v>11.0730686539074</v>
      </c>
      <c r="G4">
        <v>583.21749999941699</v>
      </c>
      <c r="I4">
        <v>1936.27</v>
      </c>
      <c r="J4">
        <f t="shared" si="0"/>
        <v>0.30120670154442147</v>
      </c>
      <c r="K4" s="1">
        <f t="shared" si="1"/>
        <v>4902865253.271018</v>
      </c>
      <c r="L4">
        <v>805915699000</v>
      </c>
      <c r="M4">
        <v>43752324000</v>
      </c>
      <c r="N4">
        <f t="shared" si="2"/>
        <v>5.4288958577539757E-2</v>
      </c>
      <c r="O4" s="2">
        <f t="shared" si="3"/>
        <v>90310541622.719849</v>
      </c>
    </row>
    <row r="5" spans="1:31" x14ac:dyDescent="0.25">
      <c r="A5">
        <v>1973</v>
      </c>
      <c r="B5">
        <v>202752135000</v>
      </c>
      <c r="C5">
        <v>206130226000</v>
      </c>
      <c r="D5">
        <v>13644283000</v>
      </c>
      <c r="E5">
        <v>20098017474.9925</v>
      </c>
      <c r="F5">
        <v>11.354812132764099</v>
      </c>
      <c r="G5">
        <v>582.99583333191697</v>
      </c>
      <c r="I5">
        <v>1936.27</v>
      </c>
      <c r="J5">
        <f t="shared" si="0"/>
        <v>0.3010922202646929</v>
      </c>
      <c r="K5" s="1">
        <f t="shared" si="1"/>
        <v>6051356704.4640894</v>
      </c>
      <c r="L5">
        <v>863344142000</v>
      </c>
      <c r="M5">
        <v>52840658000</v>
      </c>
      <c r="N5">
        <f t="shared" si="2"/>
        <v>6.1204629103743892E-2</v>
      </c>
      <c r="O5" s="2">
        <f t="shared" si="3"/>
        <v>98870899032.928329</v>
      </c>
    </row>
    <row r="6" spans="1:31" x14ac:dyDescent="0.25">
      <c r="A6">
        <v>1974</v>
      </c>
      <c r="B6">
        <v>221913018000</v>
      </c>
      <c r="C6">
        <v>212095770000</v>
      </c>
      <c r="D6">
        <v>18194641000</v>
      </c>
      <c r="E6">
        <v>24591360326.319099</v>
      </c>
      <c r="F6">
        <v>12.2956801631596</v>
      </c>
      <c r="G6">
        <v>650.34333333183304</v>
      </c>
      <c r="I6">
        <v>1936.27</v>
      </c>
      <c r="J6">
        <f t="shared" si="0"/>
        <v>0.33587430127607876</v>
      </c>
      <c r="K6" s="1">
        <f t="shared" si="1"/>
        <v>8259605967.0307112</v>
      </c>
      <c r="L6">
        <v>910829288000</v>
      </c>
      <c r="M6">
        <v>67033712000</v>
      </c>
      <c r="N6">
        <f t="shared" si="2"/>
        <v>7.3596351021158649E-2</v>
      </c>
      <c r="O6" s="2">
        <f t="shared" si="3"/>
        <v>112228471281.89967</v>
      </c>
    </row>
    <row r="7" spans="1:31" x14ac:dyDescent="0.25">
      <c r="A7">
        <v>1975</v>
      </c>
      <c r="B7">
        <v>173561320000</v>
      </c>
      <c r="C7">
        <v>198817281000</v>
      </c>
      <c r="D7">
        <v>19994778000</v>
      </c>
      <c r="E7">
        <v>30996780338.086399</v>
      </c>
      <c r="F7">
        <v>13.595079095651901</v>
      </c>
      <c r="G7">
        <v>652.84916666599997</v>
      </c>
      <c r="I7">
        <v>1936.27</v>
      </c>
      <c r="J7">
        <f t="shared" si="0"/>
        <v>0.33716845618947766</v>
      </c>
      <c r="K7" s="1">
        <f t="shared" si="1"/>
        <v>10451136573.436947</v>
      </c>
      <c r="L7">
        <v>891791472000</v>
      </c>
      <c r="M7">
        <v>76779041000</v>
      </c>
      <c r="N7">
        <f t="shared" si="2"/>
        <v>8.609528506457842E-2</v>
      </c>
      <c r="O7" s="2">
        <f t="shared" si="3"/>
        <v>121390347515.52016</v>
      </c>
    </row>
    <row r="8" spans="1:31" x14ac:dyDescent="0.25">
      <c r="A8">
        <v>1976</v>
      </c>
      <c r="B8">
        <v>203085974000</v>
      </c>
      <c r="C8">
        <v>199871324000</v>
      </c>
      <c r="D8">
        <v>24050468000</v>
      </c>
      <c r="E8">
        <v>29752027571.8302</v>
      </c>
      <c r="F8">
        <v>13.2231233652579</v>
      </c>
      <c r="G8">
        <v>832.33499999966705</v>
      </c>
      <c r="I8">
        <v>1936.27</v>
      </c>
      <c r="J8">
        <f t="shared" si="0"/>
        <v>0.42986515310347573</v>
      </c>
      <c r="K8" s="1">
        <f t="shared" si="1"/>
        <v>12789359887.303619</v>
      </c>
      <c r="L8">
        <v>955335049000</v>
      </c>
      <c r="M8">
        <v>96605958000</v>
      </c>
      <c r="N8">
        <f t="shared" si="2"/>
        <v>0.1011225936922576</v>
      </c>
      <c r="O8" s="2">
        <f t="shared" si="3"/>
        <v>126473811838.97414</v>
      </c>
    </row>
    <row r="9" spans="1:31" x14ac:dyDescent="0.25">
      <c r="A9">
        <v>1977</v>
      </c>
      <c r="B9">
        <v>190695502000</v>
      </c>
      <c r="C9">
        <v>205892695000</v>
      </c>
      <c r="D9">
        <v>29089866000</v>
      </c>
      <c r="E9">
        <v>34518925863.849899</v>
      </c>
      <c r="F9">
        <v>13.3794286293992</v>
      </c>
      <c r="G9">
        <v>882.38833333125001</v>
      </c>
      <c r="I9">
        <v>1936.27</v>
      </c>
      <c r="J9">
        <f t="shared" si="0"/>
        <v>0.45571554242499751</v>
      </c>
      <c r="K9" s="1">
        <f t="shared" si="1"/>
        <v>15730811023.972633</v>
      </c>
      <c r="L9">
        <v>979796411000</v>
      </c>
      <c r="M9">
        <v>117386640000</v>
      </c>
      <c r="N9">
        <f t="shared" si="2"/>
        <v>0.11980717492136231</v>
      </c>
      <c r="O9" s="2">
        <f t="shared" si="3"/>
        <v>131301076369.57341</v>
      </c>
    </row>
    <row r="10" spans="1:31" x14ac:dyDescent="0.25">
      <c r="A10">
        <v>1978</v>
      </c>
      <c r="B10">
        <v>189733895000</v>
      </c>
      <c r="C10">
        <v>208411229000</v>
      </c>
      <c r="D10">
        <v>33344754000</v>
      </c>
      <c r="E10">
        <v>41210803411.297302</v>
      </c>
      <c r="F10">
        <v>13.041393484587701</v>
      </c>
      <c r="G10">
        <v>848.663333330917</v>
      </c>
      <c r="I10">
        <v>1936.27</v>
      </c>
      <c r="J10">
        <f t="shared" si="0"/>
        <v>0.43829803350303259</v>
      </c>
      <c r="K10" s="1">
        <f t="shared" si="1"/>
        <v>18062614094.251675</v>
      </c>
      <c r="L10">
        <v>1011543184000</v>
      </c>
      <c r="M10">
        <v>138090063000</v>
      </c>
      <c r="N10">
        <f t="shared" si="2"/>
        <v>0.13651425384919602</v>
      </c>
      <c r="O10" s="2">
        <f t="shared" si="3"/>
        <v>132313026551.82809</v>
      </c>
    </row>
    <row r="11" spans="1:31" x14ac:dyDescent="0.25">
      <c r="A11">
        <v>1979</v>
      </c>
      <c r="B11">
        <v>208560602000</v>
      </c>
      <c r="C11">
        <v>222317682000</v>
      </c>
      <c r="D11">
        <v>40909702000</v>
      </c>
      <c r="E11">
        <v>49701486884.716599</v>
      </c>
      <c r="F11">
        <v>12.550880526443599</v>
      </c>
      <c r="G11">
        <v>830.86166666591703</v>
      </c>
      <c r="I11">
        <v>1936.27</v>
      </c>
      <c r="J11">
        <f t="shared" si="0"/>
        <v>0.42910423993860203</v>
      </c>
      <c r="K11" s="1">
        <f t="shared" si="1"/>
        <v>21327118753.484715</v>
      </c>
      <c r="L11">
        <v>1071822655000</v>
      </c>
      <c r="M11">
        <v>168926870000</v>
      </c>
      <c r="N11">
        <f t="shared" si="2"/>
        <v>0.1576071089857678</v>
      </c>
      <c r="O11" s="2">
        <f t="shared" si="3"/>
        <v>135318253667.16544</v>
      </c>
    </row>
    <row r="12" spans="1:31" x14ac:dyDescent="0.25">
      <c r="A12">
        <v>1980</v>
      </c>
      <c r="B12">
        <v>231790880000</v>
      </c>
      <c r="C12">
        <v>237633226000</v>
      </c>
      <c r="D12">
        <v>54178260000</v>
      </c>
      <c r="E12">
        <v>65612386194.172203</v>
      </c>
      <c r="F12">
        <v>13.669247123785899</v>
      </c>
      <c r="G12">
        <v>856.44749999741703</v>
      </c>
      <c r="I12">
        <v>1936.27</v>
      </c>
      <c r="J12">
        <f t="shared" si="0"/>
        <v>0.44231822008160893</v>
      </c>
      <c r="K12" s="1">
        <f t="shared" si="1"/>
        <v>29021553876.713379</v>
      </c>
      <c r="L12">
        <v>1108586348000</v>
      </c>
      <c r="M12">
        <v>211090672000</v>
      </c>
      <c r="N12">
        <f t="shared" si="2"/>
        <v>0.19041428065646718</v>
      </c>
      <c r="O12" s="2">
        <f t="shared" si="3"/>
        <v>152412696026.05145</v>
      </c>
    </row>
    <row r="13" spans="1:31" x14ac:dyDescent="0.25">
      <c r="A13">
        <v>1981</v>
      </c>
      <c r="B13">
        <v>211820156000</v>
      </c>
      <c r="C13">
        <v>233922808000</v>
      </c>
      <c r="D13">
        <v>65196722000</v>
      </c>
      <c r="E13">
        <v>63463007409.240898</v>
      </c>
      <c r="F13">
        <v>14.7588389323816</v>
      </c>
      <c r="G13">
        <v>1136.7649999995799</v>
      </c>
      <c r="I13">
        <v>1936.27</v>
      </c>
      <c r="J13">
        <f t="shared" si="0"/>
        <v>0.58709012689324314</v>
      </c>
      <c r="K13" s="1">
        <f t="shared" si="1"/>
        <v>37258505072.918068</v>
      </c>
      <c r="L13">
        <v>1117945340000</v>
      </c>
      <c r="M13">
        <v>252865644000</v>
      </c>
      <c r="N13">
        <f t="shared" si="2"/>
        <v>0.22618784206390627</v>
      </c>
      <c r="O13" s="2">
        <f t="shared" si="3"/>
        <v>164723730210.00479</v>
      </c>
    </row>
    <row r="14" spans="1:31" x14ac:dyDescent="0.25">
      <c r="A14">
        <v>1982</v>
      </c>
      <c r="B14">
        <v>208223733000</v>
      </c>
      <c r="C14">
        <v>226036673000</v>
      </c>
      <c r="D14">
        <v>72501876000</v>
      </c>
      <c r="E14">
        <v>63882420434.440002</v>
      </c>
      <c r="F14">
        <v>14.9958733414178</v>
      </c>
      <c r="G14">
        <v>1352.50999999808</v>
      </c>
      <c r="I14">
        <v>1936.27</v>
      </c>
      <c r="J14">
        <f t="shared" si="0"/>
        <v>0.6985131205865297</v>
      </c>
      <c r="K14" s="1">
        <f t="shared" si="1"/>
        <v>44622708848.28138</v>
      </c>
      <c r="L14">
        <v>1122569002000</v>
      </c>
      <c r="M14">
        <v>298449943000</v>
      </c>
      <c r="N14">
        <f t="shared" si="2"/>
        <v>0.26586333888453478</v>
      </c>
      <c r="O14" s="2">
        <f t="shared" si="3"/>
        <v>167840775021.86621</v>
      </c>
    </row>
    <row r="15" spans="1:31" x14ac:dyDescent="0.25">
      <c r="A15">
        <v>1983</v>
      </c>
      <c r="B15">
        <v>199890121000</v>
      </c>
      <c r="C15">
        <v>222782845000</v>
      </c>
      <c r="D15">
        <v>79727895000</v>
      </c>
      <c r="E15">
        <v>65630627169.988403</v>
      </c>
      <c r="F15">
        <v>14.815039993225399</v>
      </c>
      <c r="G15">
        <v>1518.84833333283</v>
      </c>
      <c r="I15">
        <v>1936.27</v>
      </c>
      <c r="J15">
        <f t="shared" si="0"/>
        <v>0.78441970042030806</v>
      </c>
      <c r="K15" s="1">
        <f t="shared" si="1"/>
        <v>51481956903.079231</v>
      </c>
      <c r="L15">
        <v>1135694118000</v>
      </c>
      <c r="M15">
        <v>347522438000</v>
      </c>
      <c r="N15">
        <f t="shared" si="2"/>
        <v>0.30600003336461762</v>
      </c>
      <c r="O15" s="2">
        <f t="shared" si="3"/>
        <v>168241670881.56934</v>
      </c>
    </row>
    <row r="16" spans="1:31" x14ac:dyDescent="0.25">
      <c r="A16">
        <v>1984</v>
      </c>
      <c r="B16">
        <v>219850952000</v>
      </c>
      <c r="C16">
        <v>231658847000</v>
      </c>
      <c r="D16">
        <v>90505324000</v>
      </c>
      <c r="E16">
        <v>64441666048.503998</v>
      </c>
      <c r="F16">
        <v>14.746376670138201</v>
      </c>
      <c r="G16">
        <v>1756.9608333318299</v>
      </c>
      <c r="I16">
        <v>1936.27</v>
      </c>
      <c r="J16">
        <f t="shared" si="0"/>
        <v>0.9073945438042369</v>
      </c>
      <c r="K16" s="1">
        <f t="shared" si="1"/>
        <v>58474016166.067268</v>
      </c>
      <c r="L16">
        <v>1172329933000</v>
      </c>
      <c r="M16">
        <v>397339289000</v>
      </c>
      <c r="N16">
        <f t="shared" si="2"/>
        <v>0.33893128360478364</v>
      </c>
      <c r="O16" s="2">
        <f t="shared" si="3"/>
        <v>172524694516.69693</v>
      </c>
    </row>
    <row r="17" spans="1:31" x14ac:dyDescent="0.25">
      <c r="A17">
        <v>1985</v>
      </c>
      <c r="B17">
        <v>227047344000</v>
      </c>
      <c r="C17">
        <v>234053453000</v>
      </c>
      <c r="D17">
        <v>99703741000</v>
      </c>
      <c r="E17">
        <v>67152587858.383499</v>
      </c>
      <c r="F17">
        <v>14.889709059508499</v>
      </c>
      <c r="G17">
        <v>1909.4391666639999</v>
      </c>
      <c r="I17">
        <v>1936.27</v>
      </c>
      <c r="J17">
        <f t="shared" si="0"/>
        <v>0.98614303101530254</v>
      </c>
      <c r="K17" s="1">
        <f t="shared" si="1"/>
        <v>66222056531.187706</v>
      </c>
      <c r="L17">
        <v>1205132730000</v>
      </c>
      <c r="M17">
        <v>445931669000</v>
      </c>
      <c r="N17">
        <f t="shared" si="2"/>
        <v>0.37002701685813477</v>
      </c>
      <c r="O17" s="2">
        <f t="shared" si="3"/>
        <v>178965463369.33197</v>
      </c>
    </row>
    <row r="18" spans="1:31" x14ac:dyDescent="0.25">
      <c r="A18">
        <v>1986</v>
      </c>
      <c r="B18">
        <v>235292440000</v>
      </c>
      <c r="C18">
        <v>240570495000</v>
      </c>
      <c r="D18">
        <v>106401977000</v>
      </c>
      <c r="E18">
        <v>93038547540.150497</v>
      </c>
      <c r="F18">
        <v>14.6057374474334</v>
      </c>
      <c r="G18">
        <v>1490.8099999987501</v>
      </c>
      <c r="I18">
        <v>1936.27</v>
      </c>
      <c r="J18">
        <f t="shared" si="0"/>
        <v>0.7699391097309517</v>
      </c>
      <c r="K18" s="1">
        <f t="shared" si="1"/>
        <v>71634016463.724304</v>
      </c>
      <c r="L18">
        <v>1239599187000</v>
      </c>
      <c r="M18">
        <v>493033453000</v>
      </c>
      <c r="N18">
        <f t="shared" si="2"/>
        <v>0.39773618615643702</v>
      </c>
      <c r="O18" s="2">
        <f t="shared" si="3"/>
        <v>180104347949.74707</v>
      </c>
    </row>
    <row r="19" spans="1:31" x14ac:dyDescent="0.25">
      <c r="A19">
        <v>1987</v>
      </c>
      <c r="B19">
        <v>252328603000</v>
      </c>
      <c r="C19">
        <v>252165361000</v>
      </c>
      <c r="D19">
        <v>116409363000</v>
      </c>
      <c r="E19">
        <v>116066162059.86</v>
      </c>
      <c r="F19">
        <v>14.4540675043413</v>
      </c>
      <c r="G19">
        <v>1296.07</v>
      </c>
      <c r="I19">
        <v>1936.27</v>
      </c>
      <c r="J19">
        <f t="shared" si="0"/>
        <v>0.66936429320291069</v>
      </c>
      <c r="K19" s="1">
        <f t="shared" si="1"/>
        <v>77690544531.972672</v>
      </c>
      <c r="L19">
        <v>1279166705000</v>
      </c>
      <c r="M19">
        <v>539344368000</v>
      </c>
      <c r="N19">
        <f t="shared" si="2"/>
        <v>0.42163727830924119</v>
      </c>
      <c r="O19" s="2">
        <f t="shared" si="3"/>
        <v>184259192743.84497</v>
      </c>
    </row>
    <row r="20" spans="1:31" x14ac:dyDescent="0.25">
      <c r="A20">
        <v>1988</v>
      </c>
      <c r="B20">
        <v>265751090000</v>
      </c>
      <c r="C20">
        <v>270292025000</v>
      </c>
      <c r="D20">
        <v>131725478000</v>
      </c>
      <c r="E20">
        <v>127030551963.804</v>
      </c>
      <c r="F20">
        <v>14.2891509520589</v>
      </c>
      <c r="G20">
        <v>1301.6275000000001</v>
      </c>
      <c r="I20">
        <v>1936.27</v>
      </c>
      <c r="J20">
        <f t="shared" si="0"/>
        <v>0.67223450241960059</v>
      </c>
      <c r="K20" s="1">
        <f t="shared" si="1"/>
        <v>85394319891.475006</v>
      </c>
      <c r="L20">
        <v>1332819783000</v>
      </c>
      <c r="M20">
        <v>599339541000</v>
      </c>
      <c r="N20">
        <f t="shared" si="2"/>
        <v>0.44967785490921092</v>
      </c>
      <c r="O20" s="2">
        <f t="shared" si="3"/>
        <v>189901101331.12061</v>
      </c>
    </row>
    <row r="21" spans="1:31" x14ac:dyDescent="0.25">
      <c r="A21">
        <v>1989</v>
      </c>
      <c r="B21">
        <v>277411866000</v>
      </c>
      <c r="C21">
        <v>282143659000</v>
      </c>
      <c r="D21">
        <v>144934521000</v>
      </c>
      <c r="E21">
        <v>132535675198.793</v>
      </c>
      <c r="F21">
        <v>14.3436877920771</v>
      </c>
      <c r="G21">
        <v>1372.0933333333301</v>
      </c>
      <c r="I21">
        <v>1936.27</v>
      </c>
      <c r="J21">
        <f t="shared" si="0"/>
        <v>0.70862706819468868</v>
      </c>
      <c r="K21" s="1">
        <f t="shared" si="1"/>
        <v>93918366947.324203</v>
      </c>
      <c r="L21">
        <v>1377980828000</v>
      </c>
      <c r="M21">
        <v>658049420000</v>
      </c>
      <c r="N21">
        <f t="shared" si="2"/>
        <v>0.47754613607730106</v>
      </c>
      <c r="O21" s="2">
        <f t="shared" si="3"/>
        <v>196668677331.98767</v>
      </c>
    </row>
    <row r="22" spans="1:31" x14ac:dyDescent="0.25">
      <c r="A22">
        <v>1990</v>
      </c>
      <c r="B22">
        <v>290275277000</v>
      </c>
      <c r="C22">
        <v>294351123000</v>
      </c>
      <c r="D22">
        <v>162942914000</v>
      </c>
      <c r="E22">
        <v>167055481752.814</v>
      </c>
      <c r="F22">
        <v>14.2782463036593</v>
      </c>
      <c r="G22">
        <v>1198.1016666666701</v>
      </c>
      <c r="I22">
        <v>1936.27</v>
      </c>
      <c r="J22">
        <f t="shared" si="0"/>
        <v>0.61876787156061397</v>
      </c>
      <c r="K22" s="1">
        <f t="shared" si="1"/>
        <v>103368564876.72169</v>
      </c>
      <c r="L22">
        <v>1405344426000</v>
      </c>
      <c r="M22">
        <v>730940578000</v>
      </c>
      <c r="N22">
        <f t="shared" si="2"/>
        <v>0.52011490171164632</v>
      </c>
      <c r="O22" s="2">
        <f t="shared" si="3"/>
        <v>198741786740.86447</v>
      </c>
    </row>
    <row r="23" spans="1:31" x14ac:dyDescent="0.25">
      <c r="A23">
        <v>1991</v>
      </c>
      <c r="B23">
        <v>294808858000</v>
      </c>
      <c r="C23">
        <v>298169150000</v>
      </c>
      <c r="D23">
        <v>174777053000</v>
      </c>
      <c r="E23">
        <v>177430828651.73199</v>
      </c>
      <c r="F23">
        <v>14.425270622092</v>
      </c>
      <c r="G23">
        <v>1240.61333333333</v>
      </c>
      <c r="I23">
        <v>1936.27</v>
      </c>
      <c r="J23">
        <f t="shared" si="0"/>
        <v>0.6407233151024031</v>
      </c>
      <c r="K23" s="1">
        <f t="shared" si="1"/>
        <v>113684068735.10417</v>
      </c>
      <c r="L23">
        <v>1426964913000</v>
      </c>
      <c r="M23">
        <v>798453254000</v>
      </c>
      <c r="N23">
        <f t="shared" si="2"/>
        <v>0.55954652194030507</v>
      </c>
      <c r="O23" s="2">
        <f t="shared" si="3"/>
        <v>203171790507.94366</v>
      </c>
    </row>
    <row r="24" spans="1:31" x14ac:dyDescent="0.25">
      <c r="A24">
        <v>1992</v>
      </c>
      <c r="B24">
        <v>289545548000</v>
      </c>
      <c r="C24">
        <v>293882453000</v>
      </c>
      <c r="D24">
        <v>179233371000</v>
      </c>
      <c r="E24">
        <v>190878794184.617</v>
      </c>
      <c r="F24">
        <v>14.682984168047501</v>
      </c>
      <c r="G24">
        <v>1232.4058333333301</v>
      </c>
      <c r="I24">
        <v>1936.27</v>
      </c>
      <c r="J24">
        <f t="shared" si="0"/>
        <v>0.6364844951031261</v>
      </c>
      <c r="K24" s="1">
        <f t="shared" si="1"/>
        <v>121491392942.48947</v>
      </c>
      <c r="L24">
        <v>1438869731000</v>
      </c>
      <c r="M24">
        <v>840282887000</v>
      </c>
      <c r="N24">
        <f t="shared" si="2"/>
        <v>0.5839881602179593</v>
      </c>
      <c r="O24" s="2">
        <f t="shared" si="3"/>
        <v>208037424760.71054</v>
      </c>
    </row>
    <row r="25" spans="1:31" x14ac:dyDescent="0.25">
      <c r="A25">
        <v>1993</v>
      </c>
      <c r="B25">
        <v>256819771000</v>
      </c>
      <c r="C25">
        <v>260913737000</v>
      </c>
      <c r="D25">
        <v>165334159000</v>
      </c>
      <c r="E25">
        <v>157916543964.832</v>
      </c>
      <c r="F25">
        <v>15.039670853793501</v>
      </c>
      <c r="G25">
        <v>1573.6658666666699</v>
      </c>
      <c r="I25">
        <v>1936.27</v>
      </c>
      <c r="J25">
        <f t="shared" si="0"/>
        <v>0.81273059370163758</v>
      </c>
      <c r="K25" s="1">
        <f t="shared" si="1"/>
        <v>128343606531.84866</v>
      </c>
      <c r="L25">
        <v>1426598967000</v>
      </c>
      <c r="M25">
        <v>865491428000</v>
      </c>
      <c r="N25">
        <f t="shared" si="2"/>
        <v>0.60668165898090121</v>
      </c>
      <c r="O25" s="2">
        <f t="shared" si="3"/>
        <v>211550167426.25644</v>
      </c>
    </row>
    <row r="26" spans="1:31" x14ac:dyDescent="0.25">
      <c r="A26">
        <v>1994</v>
      </c>
      <c r="B26">
        <v>270526241000</v>
      </c>
      <c r="C26">
        <v>262786504000</v>
      </c>
      <c r="D26">
        <v>172188456000</v>
      </c>
      <c r="E26">
        <v>163572512877.457</v>
      </c>
      <c r="F26">
        <v>15.145603044209</v>
      </c>
      <c r="G26">
        <v>1612.4449833333299</v>
      </c>
      <c r="I26">
        <v>1936.27</v>
      </c>
      <c r="J26">
        <f t="shared" si="0"/>
        <v>0.83275833604473026</v>
      </c>
      <c r="K26" s="1">
        <f t="shared" si="1"/>
        <v>136216373646.48631</v>
      </c>
      <c r="L26">
        <v>1457285448000</v>
      </c>
      <c r="M26">
        <v>915427658000</v>
      </c>
      <c r="N26">
        <f t="shared" si="2"/>
        <v>0.62817319644297998</v>
      </c>
      <c r="O26" s="2">
        <f t="shared" si="3"/>
        <v>216845249714.26544</v>
      </c>
    </row>
    <row r="27" spans="1:31" x14ac:dyDescent="0.25">
      <c r="A27">
        <v>1995</v>
      </c>
      <c r="B27">
        <v>293082000000</v>
      </c>
      <c r="C27">
        <v>281274600000</v>
      </c>
      <c r="D27">
        <v>191448400000</v>
      </c>
      <c r="E27">
        <v>171219598823.366</v>
      </c>
      <c r="F27">
        <v>14.760310243393601</v>
      </c>
      <c r="G27">
        <v>1628.9331583333301</v>
      </c>
      <c r="I27">
        <v>1936.27</v>
      </c>
      <c r="J27">
        <f t="shared" si="0"/>
        <v>0.84127376777687513</v>
      </c>
      <c r="K27" s="1">
        <f t="shared" si="1"/>
        <v>144042557019.37811</v>
      </c>
      <c r="L27">
        <v>1499354900000</v>
      </c>
      <c r="M27">
        <v>988243200000</v>
      </c>
      <c r="N27">
        <f t="shared" si="2"/>
        <v>0.65911226221356933</v>
      </c>
      <c r="O27" s="2">
        <f t="shared" si="3"/>
        <v>218540247659.21381</v>
      </c>
      <c r="P27" s="1">
        <v>71331.100000000006</v>
      </c>
      <c r="Q27" s="1">
        <v>3200.9</v>
      </c>
      <c r="R27" s="1">
        <v>15899.6</v>
      </c>
      <c r="S27" s="1">
        <v>52129.599999999999</v>
      </c>
      <c r="T27" s="1">
        <v>209827</v>
      </c>
      <c r="U27" s="1">
        <v>4926.7</v>
      </c>
      <c r="V27" s="1">
        <v>60273.599999999999</v>
      </c>
      <c r="W27" s="1">
        <v>144471.70000000001</v>
      </c>
      <c r="X27" s="1">
        <v>330613.3</v>
      </c>
      <c r="Y27" s="1">
        <v>12908.5</v>
      </c>
      <c r="Z27" s="1">
        <v>79399.399999999994</v>
      </c>
      <c r="AA27" s="1">
        <v>239782.8</v>
      </c>
      <c r="AB27" s="1">
        <v>1004867.7</v>
      </c>
      <c r="AC27" s="1">
        <v>18030</v>
      </c>
      <c r="AD27" s="1">
        <v>313588.59999999998</v>
      </c>
      <c r="AE27" s="1">
        <v>674228.7</v>
      </c>
    </row>
    <row r="28" spans="1:31" x14ac:dyDescent="0.25">
      <c r="A28">
        <v>1996</v>
      </c>
      <c r="B28">
        <v>292670100000</v>
      </c>
      <c r="C28">
        <v>288257000000</v>
      </c>
      <c r="D28">
        <v>200778100000</v>
      </c>
      <c r="E28">
        <v>189759185793</v>
      </c>
      <c r="F28">
        <v>14.5968604456154</v>
      </c>
      <c r="G28">
        <v>1542.9469666666701</v>
      </c>
      <c r="I28">
        <v>1936.27</v>
      </c>
      <c r="J28">
        <f t="shared" si="0"/>
        <v>0.79686560586419763</v>
      </c>
      <c r="K28" s="1">
        <f t="shared" si="1"/>
        <v>151212568555.23578</v>
      </c>
      <c r="L28">
        <v>1518348500000</v>
      </c>
      <c r="M28">
        <v>1045872700000</v>
      </c>
      <c r="N28">
        <f t="shared" si="2"/>
        <v>0.68882255951120575</v>
      </c>
      <c r="O28" s="2">
        <f t="shared" si="3"/>
        <v>219523252348.96121</v>
      </c>
      <c r="P28" s="1">
        <v>71878.5</v>
      </c>
      <c r="Q28" s="1">
        <v>3375</v>
      </c>
      <c r="R28" s="1">
        <v>15334.2</v>
      </c>
      <c r="S28" s="1">
        <v>53115.6</v>
      </c>
      <c r="T28" s="1">
        <v>216141</v>
      </c>
      <c r="U28" s="1">
        <v>4560.5</v>
      </c>
      <c r="V28" s="1">
        <v>59632</v>
      </c>
      <c r="W28" s="1">
        <v>151936.6</v>
      </c>
      <c r="X28" s="1">
        <v>332804.8</v>
      </c>
      <c r="Y28" s="1">
        <v>12624.3</v>
      </c>
      <c r="Z28" s="1">
        <v>79294</v>
      </c>
      <c r="AA28" s="1">
        <v>242455.6</v>
      </c>
      <c r="AB28" s="1">
        <v>1019513.1</v>
      </c>
      <c r="AC28" s="1">
        <v>18658.099999999999</v>
      </c>
      <c r="AD28" s="1">
        <v>314261.2</v>
      </c>
      <c r="AE28" s="1">
        <v>687450.8</v>
      </c>
    </row>
    <row r="29" spans="1:31" x14ac:dyDescent="0.25">
      <c r="A29">
        <v>1997</v>
      </c>
      <c r="B29">
        <v>301271400000</v>
      </c>
      <c r="C29">
        <v>293938100000</v>
      </c>
      <c r="D29">
        <v>209357700000</v>
      </c>
      <c r="E29">
        <v>179934960856</v>
      </c>
      <c r="F29">
        <v>14.510883939999999</v>
      </c>
      <c r="G29">
        <v>1703.09690833333</v>
      </c>
      <c r="I29">
        <v>1936.27</v>
      </c>
      <c r="J29">
        <f t="shared" si="0"/>
        <v>0.87957614812672302</v>
      </c>
      <c r="K29" s="1">
        <f t="shared" si="1"/>
        <v>158266499783.05316</v>
      </c>
      <c r="L29">
        <v>1546137500000</v>
      </c>
      <c r="M29">
        <v>1092357300000</v>
      </c>
      <c r="N29">
        <f t="shared" si="2"/>
        <v>0.70650721556135854</v>
      </c>
      <c r="O29" s="2">
        <f t="shared" si="3"/>
        <v>224012573823.89478</v>
      </c>
      <c r="P29" s="1">
        <v>76121</v>
      </c>
      <c r="Q29" s="1">
        <v>3454.7</v>
      </c>
      <c r="R29" s="1">
        <v>16819.7</v>
      </c>
      <c r="S29" s="1">
        <v>55752.4</v>
      </c>
      <c r="T29" s="1">
        <v>217578.3</v>
      </c>
      <c r="U29" s="1">
        <v>4973.3999999999996</v>
      </c>
      <c r="V29" s="1">
        <v>58903</v>
      </c>
      <c r="W29" s="1">
        <v>153735</v>
      </c>
      <c r="X29" s="1">
        <v>338936.7</v>
      </c>
      <c r="Y29" s="1">
        <v>13523.2</v>
      </c>
      <c r="Z29" s="1">
        <v>80117.2</v>
      </c>
      <c r="AA29" s="1">
        <v>246631.6</v>
      </c>
      <c r="AB29" s="1">
        <v>1034773.9</v>
      </c>
      <c r="AC29" s="1">
        <v>18506.7</v>
      </c>
      <c r="AD29" s="1">
        <v>313141.7</v>
      </c>
      <c r="AE29" s="1">
        <v>704238.7</v>
      </c>
    </row>
    <row r="30" spans="1:31" x14ac:dyDescent="0.25">
      <c r="A30">
        <v>1998</v>
      </c>
      <c r="B30">
        <v>312106300000</v>
      </c>
      <c r="C30">
        <v>305839000000</v>
      </c>
      <c r="D30">
        <v>221930500000</v>
      </c>
      <c r="E30">
        <v>184878937709</v>
      </c>
      <c r="F30">
        <v>14.6729315642063</v>
      </c>
      <c r="G30">
        <v>1736.20738333333</v>
      </c>
      <c r="I30">
        <v>1936.27</v>
      </c>
      <c r="J30">
        <f t="shared" si="0"/>
        <v>0.89667628137260291</v>
      </c>
      <c r="K30" s="1">
        <f t="shared" si="1"/>
        <v>165776558369.02322</v>
      </c>
      <c r="L30">
        <v>1574132100000</v>
      </c>
      <c r="M30">
        <v>1138856100000</v>
      </c>
      <c r="N30">
        <f t="shared" si="2"/>
        <v>0.72348191107976267</v>
      </c>
      <c r="O30" s="2">
        <f t="shared" si="3"/>
        <v>229137115704.26068</v>
      </c>
      <c r="P30" s="1">
        <v>78766.399999999994</v>
      </c>
      <c r="Q30" s="1">
        <v>3502.8</v>
      </c>
      <c r="R30" s="1">
        <v>18552.7</v>
      </c>
      <c r="S30" s="1">
        <v>56538.9</v>
      </c>
      <c r="T30" s="1">
        <v>226891.8</v>
      </c>
      <c r="U30" s="1">
        <v>5336.5</v>
      </c>
      <c r="V30" s="1">
        <v>65011.9</v>
      </c>
      <c r="W30" s="1">
        <v>156423.4</v>
      </c>
      <c r="X30" s="1">
        <v>345898.4</v>
      </c>
      <c r="Y30" s="1">
        <v>13782</v>
      </c>
      <c r="Z30" s="1">
        <v>80102.600000000006</v>
      </c>
      <c r="AA30" s="1">
        <v>253278.7</v>
      </c>
      <c r="AB30" s="1">
        <v>1051262.3</v>
      </c>
      <c r="AC30" s="1">
        <v>19103.900000000001</v>
      </c>
      <c r="AD30" s="1">
        <v>316751</v>
      </c>
      <c r="AE30" s="1">
        <v>716410.5</v>
      </c>
    </row>
    <row r="31" spans="1:31" x14ac:dyDescent="0.25">
      <c r="A31">
        <v>1999</v>
      </c>
      <c r="B31">
        <v>327362000000</v>
      </c>
      <c r="C31">
        <v>319173400000</v>
      </c>
      <c r="D31">
        <v>233629700000</v>
      </c>
      <c r="E31">
        <v>182943425500</v>
      </c>
      <c r="F31">
        <v>14.63547404</v>
      </c>
      <c r="H31">
        <v>0.93828307239528297</v>
      </c>
      <c r="J31">
        <f>H31</f>
        <v>0.93828307239528297</v>
      </c>
      <c r="K31" s="1">
        <f t="shared" si="1"/>
        <v>171652719352.65756</v>
      </c>
      <c r="L31">
        <v>1599723200000</v>
      </c>
      <c r="M31">
        <v>1175149500000</v>
      </c>
      <c r="N31">
        <f t="shared" si="2"/>
        <v>0.73459552252539695</v>
      </c>
      <c r="O31" s="2">
        <f t="shared" si="3"/>
        <v>233669705421.76572</v>
      </c>
      <c r="P31" s="1">
        <v>79810.7</v>
      </c>
      <c r="Q31" s="1">
        <v>3494.6</v>
      </c>
      <c r="R31" s="1">
        <v>18718.7</v>
      </c>
      <c r="S31" s="1">
        <v>57430.7</v>
      </c>
      <c r="T31" s="1">
        <v>239170.8</v>
      </c>
      <c r="U31" s="1">
        <v>6054.9</v>
      </c>
      <c r="V31" s="1">
        <v>66693.899999999994</v>
      </c>
      <c r="W31" s="1">
        <v>166358.70000000001</v>
      </c>
      <c r="X31" s="1">
        <v>352584.6</v>
      </c>
      <c r="Y31" s="1">
        <v>14826.2</v>
      </c>
      <c r="Z31" s="1">
        <v>81958.2</v>
      </c>
      <c r="AA31" s="1">
        <v>256932.9</v>
      </c>
      <c r="AB31" s="1">
        <v>1066555.7</v>
      </c>
      <c r="AC31" s="1">
        <v>19978.599999999999</v>
      </c>
      <c r="AD31" s="1">
        <v>317112.8</v>
      </c>
      <c r="AE31" s="1">
        <v>730290.3</v>
      </c>
    </row>
    <row r="32" spans="1:31" x14ac:dyDescent="0.25">
      <c r="A32">
        <v>2000</v>
      </c>
      <c r="B32">
        <v>345763800000</v>
      </c>
      <c r="C32">
        <v>340906700000</v>
      </c>
      <c r="D32">
        <v>257375600000</v>
      </c>
      <c r="E32">
        <v>167890733904</v>
      </c>
      <c r="F32">
        <v>14.727257359999999</v>
      </c>
      <c r="H32">
        <v>1.0827050813260199</v>
      </c>
      <c r="J32">
        <f t="shared" ref="J32:J53" si="4">H32</f>
        <v>1.0827050813260199</v>
      </c>
      <c r="K32" s="1">
        <f t="shared" si="1"/>
        <v>181776150705.4155</v>
      </c>
      <c r="L32">
        <v>1660304000000</v>
      </c>
      <c r="M32">
        <v>1241512900000</v>
      </c>
      <c r="N32">
        <f t="shared" si="2"/>
        <v>0.74776239772957243</v>
      </c>
      <c r="O32" s="2">
        <f t="shared" si="3"/>
        <v>243093462919.96173</v>
      </c>
      <c r="P32" s="3">
        <v>85682.9</v>
      </c>
      <c r="Q32" s="3">
        <v>4023</v>
      </c>
      <c r="R32" s="3">
        <v>20642.3</v>
      </c>
      <c r="S32" s="3">
        <v>60799.1</v>
      </c>
      <c r="T32" s="3">
        <v>254993.2</v>
      </c>
      <c r="U32" s="3">
        <v>6629.7</v>
      </c>
      <c r="V32" s="3">
        <v>71908.5</v>
      </c>
      <c r="W32" s="3">
        <v>176362.1</v>
      </c>
      <c r="X32" s="4">
        <v>364606.8</v>
      </c>
      <c r="Y32" s="4">
        <v>14673.3</v>
      </c>
      <c r="Z32" s="4">
        <v>84581.1</v>
      </c>
      <c r="AA32" s="4">
        <v>266613.2</v>
      </c>
      <c r="AB32" s="4">
        <v>1108269</v>
      </c>
      <c r="AC32" s="4">
        <v>19950.3</v>
      </c>
      <c r="AD32" s="4">
        <v>325278.5</v>
      </c>
      <c r="AE32" s="4">
        <v>764124.8</v>
      </c>
    </row>
    <row r="33" spans="1:31" x14ac:dyDescent="0.25">
      <c r="A33">
        <v>2001</v>
      </c>
      <c r="B33">
        <v>354523900000</v>
      </c>
      <c r="C33">
        <v>350017500000</v>
      </c>
      <c r="D33">
        <v>270231100000</v>
      </c>
      <c r="E33">
        <v>172888123356</v>
      </c>
      <c r="F33">
        <v>14.904148565172401</v>
      </c>
      <c r="H33">
        <v>1.1165330856446301</v>
      </c>
      <c r="J33">
        <f t="shared" si="4"/>
        <v>1.1165330856446301</v>
      </c>
      <c r="K33" s="1">
        <f t="shared" si="1"/>
        <v>193035309841.9841</v>
      </c>
      <c r="L33">
        <v>1692702700000</v>
      </c>
      <c r="M33">
        <v>1304136800000</v>
      </c>
      <c r="N33">
        <f t="shared" si="2"/>
        <v>0.77044645819965907</v>
      </c>
      <c r="O33" s="2">
        <f t="shared" si="3"/>
        <v>250549934765.17422</v>
      </c>
      <c r="P33" s="3">
        <v>87973.3</v>
      </c>
      <c r="Q33" s="3">
        <v>3316</v>
      </c>
      <c r="R33" s="3">
        <v>19578.599999999999</v>
      </c>
      <c r="S33" s="3">
        <v>64964.9</v>
      </c>
      <c r="T33" s="3">
        <v>261861.9</v>
      </c>
      <c r="U33" s="3">
        <v>6583.2</v>
      </c>
      <c r="V33" s="3">
        <v>75259.3</v>
      </c>
      <c r="W33" s="3">
        <v>179881.8</v>
      </c>
      <c r="X33" s="4">
        <v>370783.8</v>
      </c>
      <c r="Y33" s="4">
        <v>13735.8</v>
      </c>
      <c r="Z33" s="4">
        <v>84658.6</v>
      </c>
      <c r="AA33" s="4">
        <v>273690.8</v>
      </c>
      <c r="AB33" s="4">
        <v>1129638.2</v>
      </c>
      <c r="AC33" s="4">
        <v>19644.5</v>
      </c>
      <c r="AD33" s="4">
        <v>326738</v>
      </c>
      <c r="AE33" s="4">
        <v>784501.3</v>
      </c>
    </row>
    <row r="34" spans="1:31" x14ac:dyDescent="0.25">
      <c r="A34">
        <v>2002</v>
      </c>
      <c r="B34">
        <v>369638500000</v>
      </c>
      <c r="C34">
        <v>363511500000</v>
      </c>
      <c r="D34">
        <v>288461200000</v>
      </c>
      <c r="E34">
        <v>191804994596</v>
      </c>
      <c r="F34">
        <v>15.102755480000001</v>
      </c>
      <c r="H34">
        <v>1.0575589962396501</v>
      </c>
      <c r="J34">
        <f t="shared" si="4"/>
        <v>1.0575589962396501</v>
      </c>
      <c r="K34" s="1">
        <f t="shared" si="1"/>
        <v>202845097558.69727</v>
      </c>
      <c r="L34">
        <v>1697001200000</v>
      </c>
      <c r="M34">
        <v>1350258900000</v>
      </c>
      <c r="N34">
        <f t="shared" si="2"/>
        <v>0.79567350924678193</v>
      </c>
      <c r="O34" s="2">
        <f t="shared" si="3"/>
        <v>254935089834.42087</v>
      </c>
      <c r="P34" s="3">
        <v>87159</v>
      </c>
      <c r="Q34" s="3">
        <v>3374</v>
      </c>
      <c r="R34" s="3">
        <v>18773.099999999999</v>
      </c>
      <c r="S34" s="3">
        <v>64929.2</v>
      </c>
      <c r="T34" s="3">
        <v>276196.8</v>
      </c>
      <c r="U34" s="3">
        <v>6876.8</v>
      </c>
      <c r="V34" s="3">
        <v>79579.8</v>
      </c>
      <c r="W34" s="3">
        <v>189589.4</v>
      </c>
      <c r="X34" s="4">
        <v>369565.7</v>
      </c>
      <c r="Y34" s="4">
        <v>13119.8</v>
      </c>
      <c r="Z34" s="4">
        <v>86730</v>
      </c>
      <c r="AA34" s="4">
        <v>271264.5</v>
      </c>
      <c r="AB34" s="4">
        <v>1136507.1000000001</v>
      </c>
      <c r="AC34" s="4">
        <v>18771.3</v>
      </c>
      <c r="AD34" s="4">
        <v>328207.3</v>
      </c>
      <c r="AE34" s="4">
        <v>791092.4</v>
      </c>
    </row>
    <row r="35" spans="1:31" x14ac:dyDescent="0.25">
      <c r="A35">
        <v>2003</v>
      </c>
      <c r="B35">
        <v>369153000000</v>
      </c>
      <c r="C35">
        <v>361240500000</v>
      </c>
      <c r="D35">
        <v>291146600000</v>
      </c>
      <c r="E35">
        <v>238801462568</v>
      </c>
      <c r="F35">
        <v>15.21028424</v>
      </c>
      <c r="H35">
        <v>0.88404792718492997</v>
      </c>
      <c r="J35">
        <f t="shared" si="4"/>
        <v>0.88404792718492997</v>
      </c>
      <c r="K35" s="1">
        <f t="shared" si="1"/>
        <v>211111937991.97003</v>
      </c>
      <c r="L35">
        <v>1699353700000</v>
      </c>
      <c r="M35">
        <v>1394693200000</v>
      </c>
      <c r="N35">
        <f t="shared" si="2"/>
        <v>0.82071978305634663</v>
      </c>
      <c r="O35" s="2">
        <f t="shared" si="3"/>
        <v>257227792421.17538</v>
      </c>
      <c r="P35" s="3">
        <v>88802.6</v>
      </c>
      <c r="Q35" s="3">
        <v>3565.4</v>
      </c>
      <c r="R35" s="3">
        <v>20271.5</v>
      </c>
      <c r="S35" s="3">
        <v>64828.1</v>
      </c>
      <c r="T35" s="3">
        <v>272257.8</v>
      </c>
      <c r="U35" s="3">
        <v>6586.3</v>
      </c>
      <c r="V35" s="3">
        <v>79086.2</v>
      </c>
      <c r="W35" s="3">
        <v>186421.4</v>
      </c>
      <c r="X35" s="4">
        <v>366970.6</v>
      </c>
      <c r="Y35" s="4">
        <v>13466.1</v>
      </c>
      <c r="Z35" s="4">
        <v>84648.4</v>
      </c>
      <c r="AA35" s="4">
        <v>270210.3</v>
      </c>
      <c r="AB35" s="4">
        <v>1139947.8999999999</v>
      </c>
      <c r="AC35" s="4">
        <v>17355.400000000001</v>
      </c>
      <c r="AD35" s="4">
        <v>325633.7</v>
      </c>
      <c r="AE35" s="4">
        <v>798884.3</v>
      </c>
    </row>
    <row r="36" spans="1:31" x14ac:dyDescent="0.25">
      <c r="A36">
        <v>2004</v>
      </c>
      <c r="B36">
        <v>375119900000</v>
      </c>
      <c r="C36">
        <v>367080900000</v>
      </c>
      <c r="D36">
        <v>304466000000</v>
      </c>
      <c r="E36">
        <v>276616211760</v>
      </c>
      <c r="F36">
        <v>15.367567319999999</v>
      </c>
      <c r="H36">
        <v>0.80392164774761798</v>
      </c>
      <c r="J36">
        <f t="shared" si="4"/>
        <v>0.80392164774761798</v>
      </c>
      <c r="K36" s="1">
        <f t="shared" si="1"/>
        <v>222377760751.80322</v>
      </c>
      <c r="L36">
        <v>1723545600000</v>
      </c>
      <c r="M36">
        <v>1452319000000</v>
      </c>
      <c r="N36">
        <f t="shared" si="2"/>
        <v>0.84263450877075718</v>
      </c>
      <c r="O36" s="2">
        <f t="shared" si="3"/>
        <v>263907730382.66605</v>
      </c>
      <c r="P36" s="3">
        <v>91326.2</v>
      </c>
      <c r="Q36" s="3">
        <v>3734.4</v>
      </c>
      <c r="R36" s="3">
        <v>19385.3</v>
      </c>
      <c r="S36" s="3">
        <v>68121.600000000006</v>
      </c>
      <c r="T36" s="3">
        <v>275422.7</v>
      </c>
      <c r="U36" s="3">
        <v>6885</v>
      </c>
      <c r="V36" s="3">
        <v>76710.5</v>
      </c>
      <c r="W36" s="3">
        <v>191732.6</v>
      </c>
      <c r="X36" s="4">
        <v>369052.7</v>
      </c>
      <c r="Y36" s="4">
        <v>14925.1</v>
      </c>
      <c r="Z36" s="4">
        <v>83972.5</v>
      </c>
      <c r="AA36" s="4">
        <v>271149.09999999998</v>
      </c>
      <c r="AB36" s="4">
        <v>1161428.7</v>
      </c>
      <c r="AC36" s="4">
        <v>19519</v>
      </c>
      <c r="AD36" s="4">
        <v>334518.59999999998</v>
      </c>
      <c r="AE36" s="4">
        <v>808869.1</v>
      </c>
    </row>
    <row r="37" spans="1:31" x14ac:dyDescent="0.25">
      <c r="A37">
        <v>2005</v>
      </c>
      <c r="B37">
        <v>373799600000</v>
      </c>
      <c r="C37">
        <v>372772200000</v>
      </c>
      <c r="D37">
        <v>317870300000</v>
      </c>
      <c r="E37">
        <v>291193577262</v>
      </c>
      <c r="F37">
        <v>15.655568669999999</v>
      </c>
      <c r="H37">
        <v>0.80380019216144205</v>
      </c>
      <c r="J37">
        <f t="shared" si="4"/>
        <v>0.80380019216144205</v>
      </c>
      <c r="K37" s="1">
        <f t="shared" si="1"/>
        <v>234061453359.37332</v>
      </c>
      <c r="L37">
        <v>1737641600000</v>
      </c>
      <c r="M37">
        <v>1493635300000</v>
      </c>
      <c r="N37">
        <f t="shared" si="2"/>
        <v>0.8595761634620166</v>
      </c>
      <c r="O37" s="2">
        <f t="shared" si="3"/>
        <v>272298678475.0647</v>
      </c>
      <c r="P37" s="3">
        <v>90690.4</v>
      </c>
      <c r="Q37" s="3">
        <v>3840.7</v>
      </c>
      <c r="R37" s="3">
        <v>17723.900000000001</v>
      </c>
      <c r="S37" s="3">
        <v>69090.3</v>
      </c>
      <c r="T37" s="3">
        <v>281754.90000000002</v>
      </c>
      <c r="U37" s="3">
        <v>7127.6</v>
      </c>
      <c r="V37" s="3">
        <v>76808.100000000006</v>
      </c>
      <c r="W37" s="3">
        <v>197753.1</v>
      </c>
      <c r="X37" s="4">
        <v>371124.9</v>
      </c>
      <c r="Y37" s="4">
        <v>14277.3</v>
      </c>
      <c r="Z37" s="4">
        <v>84153.3</v>
      </c>
      <c r="AA37" s="4">
        <v>273707.40000000002</v>
      </c>
      <c r="AB37" s="4">
        <v>1171849.8999999999</v>
      </c>
      <c r="AC37" s="4">
        <v>18499.900000000001</v>
      </c>
      <c r="AD37" s="4">
        <v>337537.7</v>
      </c>
      <c r="AE37" s="4">
        <v>817554.3</v>
      </c>
    </row>
    <row r="38" spans="1:31" x14ac:dyDescent="0.25">
      <c r="A38">
        <v>2006</v>
      </c>
      <c r="B38">
        <v>391592400000</v>
      </c>
      <c r="C38">
        <v>382242800000</v>
      </c>
      <c r="D38">
        <v>335075600000</v>
      </c>
      <c r="E38">
        <v>308015711835</v>
      </c>
      <c r="F38">
        <v>15.7150873385204</v>
      </c>
      <c r="H38">
        <v>0.79643273094910205</v>
      </c>
      <c r="J38">
        <f t="shared" si="4"/>
        <v>0.79643273094910205</v>
      </c>
      <c r="K38" s="1">
        <f t="shared" si="1"/>
        <v>245313794551.98071</v>
      </c>
      <c r="L38">
        <v>1768756500000</v>
      </c>
      <c r="M38">
        <v>1552686800000</v>
      </c>
      <c r="N38">
        <f t="shared" si="2"/>
        <v>0.87784090122071634</v>
      </c>
      <c r="O38" s="2">
        <f t="shared" si="3"/>
        <v>279451315393.08539</v>
      </c>
      <c r="P38" s="3">
        <v>94572.5</v>
      </c>
      <c r="Q38" s="3">
        <v>3943</v>
      </c>
      <c r="R38" s="3">
        <v>18989</v>
      </c>
      <c r="S38" s="3">
        <v>71595</v>
      </c>
      <c r="T38" s="3">
        <v>287340.59999999998</v>
      </c>
      <c r="U38" s="3">
        <v>7606.8</v>
      </c>
      <c r="V38" s="3">
        <v>79690.7</v>
      </c>
      <c r="W38" s="3">
        <v>199970.4</v>
      </c>
      <c r="X38" s="4">
        <v>377312.5</v>
      </c>
      <c r="Y38" s="4">
        <v>13941.8</v>
      </c>
      <c r="Z38" s="4">
        <v>85273.2</v>
      </c>
      <c r="AA38" s="4">
        <v>279104.3</v>
      </c>
      <c r="AB38" s="4">
        <v>1195011.5</v>
      </c>
      <c r="AC38" s="4">
        <v>18618.900000000001</v>
      </c>
      <c r="AD38" s="4">
        <v>348047.2</v>
      </c>
      <c r="AE38" s="4">
        <v>830386.8</v>
      </c>
    </row>
    <row r="39" spans="1:31" x14ac:dyDescent="0.25">
      <c r="A39">
        <v>2007</v>
      </c>
      <c r="B39">
        <v>401104500000</v>
      </c>
      <c r="C39">
        <v>388061000000</v>
      </c>
      <c r="D39">
        <v>349783300000</v>
      </c>
      <c r="E39">
        <v>351937657890</v>
      </c>
      <c r="F39">
        <v>15.9247809</v>
      </c>
      <c r="H39">
        <v>0.72967239998408295</v>
      </c>
      <c r="J39">
        <f t="shared" si="4"/>
        <v>0.72967239998408295</v>
      </c>
      <c r="K39" s="1">
        <f t="shared" si="1"/>
        <v>256799195477.37341</v>
      </c>
      <c r="L39">
        <v>1795059200000</v>
      </c>
      <c r="M39">
        <v>1614839800000</v>
      </c>
      <c r="N39">
        <f t="shared" si="2"/>
        <v>0.89960253121456946</v>
      </c>
      <c r="O39" s="2">
        <f t="shared" si="3"/>
        <v>285458507026.05762</v>
      </c>
      <c r="P39" s="3">
        <v>94887.4</v>
      </c>
      <c r="Q39" s="3">
        <v>3823</v>
      </c>
      <c r="R39" s="3">
        <v>19051.400000000001</v>
      </c>
      <c r="S39" s="3">
        <v>71968.899999999994</v>
      </c>
      <c r="T39" s="3">
        <v>292778.5</v>
      </c>
      <c r="U39" s="3">
        <v>6901.5</v>
      </c>
      <c r="V39" s="3">
        <v>82562.399999999994</v>
      </c>
      <c r="W39" s="3">
        <v>203225</v>
      </c>
      <c r="X39" s="4">
        <v>380273.7</v>
      </c>
      <c r="Y39" s="4">
        <v>13826.9</v>
      </c>
      <c r="Z39" s="4">
        <v>86377.8</v>
      </c>
      <c r="AA39" s="4">
        <v>281122.8</v>
      </c>
      <c r="AB39" s="4">
        <v>1216586.8</v>
      </c>
      <c r="AC39" s="4">
        <v>18877</v>
      </c>
      <c r="AD39" s="4">
        <v>354464.6</v>
      </c>
      <c r="AE39" s="4">
        <v>845337</v>
      </c>
    </row>
    <row r="40" spans="1:31" x14ac:dyDescent="0.25">
      <c r="A40">
        <v>2008</v>
      </c>
      <c r="B40">
        <v>386807400000</v>
      </c>
      <c r="C40">
        <v>375815800000</v>
      </c>
      <c r="D40">
        <v>348467700000</v>
      </c>
      <c r="E40">
        <v>393908772240</v>
      </c>
      <c r="F40">
        <v>16.550788749579802</v>
      </c>
      <c r="H40">
        <v>0.67992268004272904</v>
      </c>
      <c r="J40">
        <f t="shared" si="4"/>
        <v>0.67992268004272904</v>
      </c>
      <c r="K40" s="1">
        <f t="shared" si="1"/>
        <v>267827508113.76175</v>
      </c>
      <c r="L40">
        <v>1777790500000</v>
      </c>
      <c r="M40">
        <v>1637699400000</v>
      </c>
      <c r="N40">
        <f t="shared" si="2"/>
        <v>0.92119932016736505</v>
      </c>
      <c r="O40" s="2">
        <f t="shared" si="3"/>
        <v>290737848205.42682</v>
      </c>
      <c r="P40" s="3">
        <v>88458.4</v>
      </c>
      <c r="Q40" s="3">
        <v>3243.3</v>
      </c>
      <c r="R40" s="3">
        <v>16032</v>
      </c>
      <c r="S40" s="3">
        <v>69167.8</v>
      </c>
      <c r="T40" s="3">
        <v>286955.3</v>
      </c>
      <c r="U40" s="3">
        <v>6542.5</v>
      </c>
      <c r="V40" s="3">
        <v>84728.7</v>
      </c>
      <c r="W40" s="3">
        <v>195574</v>
      </c>
      <c r="X40" s="4">
        <v>374788.1</v>
      </c>
      <c r="Y40" s="4">
        <v>13952</v>
      </c>
      <c r="Z40" s="4">
        <v>83289.7</v>
      </c>
      <c r="AA40" s="4">
        <v>278457.2</v>
      </c>
      <c r="AB40" s="4">
        <v>1210780.8999999999</v>
      </c>
      <c r="AC40" s="4">
        <v>19337.7</v>
      </c>
      <c r="AD40" s="4">
        <v>346292.8</v>
      </c>
      <c r="AE40" s="4">
        <v>846880</v>
      </c>
    </row>
    <row r="41" spans="1:31" x14ac:dyDescent="0.25">
      <c r="A41">
        <v>2009</v>
      </c>
      <c r="B41">
        <v>329789000000</v>
      </c>
      <c r="C41">
        <v>339184600000</v>
      </c>
      <c r="D41">
        <v>317194300000</v>
      </c>
      <c r="E41">
        <v>380372384019</v>
      </c>
      <c r="F41">
        <v>17.36860201</v>
      </c>
      <c r="H41">
        <v>0.71695770201613596</v>
      </c>
      <c r="J41">
        <f t="shared" si="4"/>
        <v>0.71695770201613596</v>
      </c>
      <c r="K41" s="1">
        <f t="shared" si="1"/>
        <v>272710910356.66144</v>
      </c>
      <c r="L41">
        <v>1683906500000</v>
      </c>
      <c r="M41">
        <v>1577255900000</v>
      </c>
      <c r="N41">
        <f t="shared" si="2"/>
        <v>0.93666477325195907</v>
      </c>
      <c r="O41" s="2">
        <f t="shared" si="3"/>
        <v>291151026647.2926</v>
      </c>
      <c r="P41" s="3">
        <v>82010.5</v>
      </c>
      <c r="Q41" s="3">
        <v>2729</v>
      </c>
      <c r="R41" s="3">
        <v>13649.9</v>
      </c>
      <c r="S41" s="3">
        <v>65634.899999999994</v>
      </c>
      <c r="T41" s="3">
        <v>256823.4</v>
      </c>
      <c r="U41" s="3">
        <v>5515</v>
      </c>
      <c r="V41" s="3">
        <v>69740.800000000003</v>
      </c>
      <c r="W41" s="3">
        <v>181504.5</v>
      </c>
      <c r="X41" s="4">
        <v>357039.7</v>
      </c>
      <c r="Y41" s="4">
        <v>13379.6</v>
      </c>
      <c r="Z41" s="4">
        <v>71556.399999999994</v>
      </c>
      <c r="AA41" s="4">
        <v>272474.90000000002</v>
      </c>
      <c r="AB41" s="4">
        <v>1142243.7</v>
      </c>
      <c r="AC41" s="4">
        <v>19363.2</v>
      </c>
      <c r="AD41" s="4">
        <v>294926.09999999998</v>
      </c>
      <c r="AE41" s="4">
        <v>828210.6</v>
      </c>
    </row>
    <row r="42" spans="1:31" x14ac:dyDescent="0.25">
      <c r="A42">
        <v>2010</v>
      </c>
      <c r="B42">
        <v>348432000000</v>
      </c>
      <c r="C42">
        <v>338505600000</v>
      </c>
      <c r="D42">
        <v>322646200000</v>
      </c>
      <c r="E42">
        <v>373487511861</v>
      </c>
      <c r="F42">
        <v>17.534624969999999</v>
      </c>
      <c r="H42">
        <v>0.75430899010596097</v>
      </c>
      <c r="J42">
        <f t="shared" si="4"/>
        <v>0.75430899010596097</v>
      </c>
      <c r="K42" s="1">
        <f t="shared" si="1"/>
        <v>281724987889.05902</v>
      </c>
      <c r="L42">
        <v>1712756800000</v>
      </c>
      <c r="M42">
        <v>1611279400000</v>
      </c>
      <c r="N42">
        <f t="shared" si="2"/>
        <v>0.94075200869148501</v>
      </c>
      <c r="O42" s="2">
        <f t="shared" si="3"/>
        <v>299467856870.07697</v>
      </c>
      <c r="P42" s="3">
        <v>79697.899999999994</v>
      </c>
      <c r="Q42" s="3">
        <v>2475.9</v>
      </c>
      <c r="R42" s="3">
        <v>13525.6</v>
      </c>
      <c r="S42" s="3">
        <v>63702.400000000001</v>
      </c>
      <c r="T42" s="3">
        <v>258360.2</v>
      </c>
      <c r="U42" s="3">
        <v>6233.2</v>
      </c>
      <c r="V42" s="3">
        <v>71872.899999999994</v>
      </c>
      <c r="W42" s="3">
        <v>180192.9</v>
      </c>
      <c r="X42" s="4">
        <v>355426.1</v>
      </c>
      <c r="Y42" s="4">
        <v>13473.3</v>
      </c>
      <c r="Z42" s="4">
        <v>68718.3</v>
      </c>
      <c r="AA42" s="4">
        <v>273524.90000000002</v>
      </c>
      <c r="AB42" s="4">
        <v>1171295.8</v>
      </c>
      <c r="AC42" s="4">
        <v>19511.599999999999</v>
      </c>
      <c r="AD42" s="4">
        <v>311401.8</v>
      </c>
      <c r="AE42" s="4">
        <v>840706.4</v>
      </c>
    </row>
    <row r="43" spans="1:31" x14ac:dyDescent="0.25">
      <c r="A43">
        <v>2011</v>
      </c>
      <c r="B43">
        <v>346387400000</v>
      </c>
      <c r="C43">
        <v>333655700000</v>
      </c>
      <c r="D43">
        <v>325033600000</v>
      </c>
      <c r="E43">
        <v>404701960172</v>
      </c>
      <c r="F43">
        <v>17.67257468</v>
      </c>
      <c r="H43">
        <v>0.71841389865331695</v>
      </c>
      <c r="J43">
        <f t="shared" si="4"/>
        <v>0.71841389865331695</v>
      </c>
      <c r="K43" s="1">
        <f t="shared" si="1"/>
        <v>290743512999.80591</v>
      </c>
      <c r="L43">
        <v>1724871700000</v>
      </c>
      <c r="M43">
        <v>1648755800000</v>
      </c>
      <c r="N43">
        <f t="shared" si="2"/>
        <v>0.95587155844692684</v>
      </c>
      <c r="O43" s="2">
        <f t="shared" si="3"/>
        <v>304165879223.56195</v>
      </c>
      <c r="P43" s="3">
        <v>75208.7</v>
      </c>
      <c r="Q43" s="3">
        <v>2721.7</v>
      </c>
      <c r="R43" s="3">
        <v>12845.7</v>
      </c>
      <c r="S43" s="3">
        <v>59640.3</v>
      </c>
      <c r="T43" s="3">
        <v>257964.9</v>
      </c>
      <c r="U43" s="3">
        <v>6791.4</v>
      </c>
      <c r="V43" s="3">
        <v>76854.600000000006</v>
      </c>
      <c r="W43" s="3">
        <v>174289.7</v>
      </c>
      <c r="X43" s="4">
        <v>353919</v>
      </c>
      <c r="Y43" s="4">
        <v>13526.2</v>
      </c>
      <c r="Z43" s="4">
        <v>67405.8</v>
      </c>
      <c r="AA43" s="4">
        <v>273236.59999999998</v>
      </c>
      <c r="AB43" s="4">
        <v>1183785.6000000001</v>
      </c>
      <c r="AC43" s="4">
        <v>20201.599999999999</v>
      </c>
      <c r="AD43" s="4">
        <v>312762.5</v>
      </c>
      <c r="AE43" s="4">
        <v>851122</v>
      </c>
    </row>
    <row r="44" spans="1:31" x14ac:dyDescent="0.25">
      <c r="A44">
        <v>2012</v>
      </c>
      <c r="B44">
        <v>292437600000</v>
      </c>
      <c r="C44">
        <v>301158400000</v>
      </c>
      <c r="D44">
        <v>297404800000</v>
      </c>
      <c r="E44">
        <v>381665524933</v>
      </c>
      <c r="F44">
        <v>18.3493040833173</v>
      </c>
      <c r="H44">
        <v>0.77833812041681205</v>
      </c>
      <c r="J44">
        <f t="shared" si="4"/>
        <v>0.77833812041681205</v>
      </c>
      <c r="K44" s="1">
        <f t="shared" si="1"/>
        <v>297064827304.24713</v>
      </c>
      <c r="L44">
        <v>1673454900000</v>
      </c>
      <c r="M44">
        <v>1624358700000</v>
      </c>
      <c r="N44">
        <f t="shared" si="2"/>
        <v>0.9706617728389334</v>
      </c>
      <c r="O44" s="2">
        <f t="shared" si="3"/>
        <v>306043604081.99628</v>
      </c>
      <c r="P44" s="3">
        <v>67662.8</v>
      </c>
      <c r="Q44" s="3">
        <v>2304.9</v>
      </c>
      <c r="R44" s="3">
        <v>12846.3</v>
      </c>
      <c r="S44" s="3">
        <v>52509.7</v>
      </c>
      <c r="T44" s="3">
        <v>233103.2</v>
      </c>
      <c r="U44" s="3">
        <v>6400.5</v>
      </c>
      <c r="V44" s="3">
        <v>67238.5</v>
      </c>
      <c r="W44" s="3">
        <v>159425.1</v>
      </c>
      <c r="X44" s="4">
        <v>347389.8</v>
      </c>
      <c r="Y44" s="4">
        <v>13211.3</v>
      </c>
      <c r="Z44" s="4">
        <v>63225.5</v>
      </c>
      <c r="AA44" s="4">
        <v>271052.5</v>
      </c>
      <c r="AB44" s="4">
        <v>1149243.2</v>
      </c>
      <c r="AC44" s="4">
        <v>19872.900000000001</v>
      </c>
      <c r="AD44" s="4">
        <v>298323.59999999998</v>
      </c>
      <c r="AE44" s="4">
        <v>831209.1</v>
      </c>
    </row>
    <row r="45" spans="1:31" x14ac:dyDescent="0.25">
      <c r="A45">
        <v>2013</v>
      </c>
      <c r="B45">
        <v>276666900000</v>
      </c>
      <c r="C45">
        <v>281746900000</v>
      </c>
      <c r="D45">
        <v>277467200000</v>
      </c>
      <c r="E45">
        <v>391992351226</v>
      </c>
      <c r="F45">
        <v>18.317399590000001</v>
      </c>
      <c r="H45">
        <v>0.75294512270199598</v>
      </c>
      <c r="J45">
        <f t="shared" si="4"/>
        <v>0.75294512270199598</v>
      </c>
      <c r="K45" s="1">
        <f t="shared" si="1"/>
        <v>295148728992.10449</v>
      </c>
      <c r="L45">
        <v>1642645500000</v>
      </c>
      <c r="M45">
        <v>1612751300000</v>
      </c>
      <c r="N45">
        <f t="shared" si="2"/>
        <v>0.98180118595278165</v>
      </c>
      <c r="O45" s="2">
        <f t="shared" si="3"/>
        <v>300619650103.2738</v>
      </c>
      <c r="P45" s="3">
        <v>60933.9</v>
      </c>
      <c r="Q45" s="3">
        <v>2009</v>
      </c>
      <c r="R45" s="3">
        <v>11775.8</v>
      </c>
      <c r="S45" s="3">
        <v>47148.4</v>
      </c>
      <c r="T45" s="3">
        <v>220365.4</v>
      </c>
      <c r="U45" s="3">
        <v>5235.8999999999996</v>
      </c>
      <c r="V45" s="3">
        <v>63306.2</v>
      </c>
      <c r="W45" s="3">
        <v>151800.9</v>
      </c>
      <c r="X45" s="4">
        <v>338172.6</v>
      </c>
      <c r="Y45" s="4">
        <v>13260.9</v>
      </c>
      <c r="Z45" s="4">
        <v>58927.1</v>
      </c>
      <c r="AA45" s="4">
        <v>266008.40000000002</v>
      </c>
      <c r="AB45" s="4">
        <v>1134938.5</v>
      </c>
      <c r="AC45" s="4">
        <v>20149.099999999999</v>
      </c>
      <c r="AD45" s="4">
        <v>291245</v>
      </c>
      <c r="AE45" s="4">
        <v>823633.4</v>
      </c>
    </row>
    <row r="46" spans="1:31" x14ac:dyDescent="0.25">
      <c r="A46">
        <v>2014</v>
      </c>
      <c r="B46">
        <v>279455100000</v>
      </c>
      <c r="C46">
        <v>275493600000</v>
      </c>
      <c r="D46">
        <v>272137500000</v>
      </c>
      <c r="E46">
        <v>393090641928</v>
      </c>
      <c r="F46">
        <v>18.198640829999999</v>
      </c>
      <c r="H46">
        <v>0.75272819693260296</v>
      </c>
      <c r="J46">
        <f t="shared" si="4"/>
        <v>0.75272819693260296</v>
      </c>
      <c r="K46" s="1">
        <f t="shared" si="1"/>
        <v>295890410129.54291</v>
      </c>
      <c r="L46">
        <v>1642570800000</v>
      </c>
      <c r="M46">
        <v>1627405600000</v>
      </c>
      <c r="N46">
        <f t="shared" si="2"/>
        <v>0.99076739949352566</v>
      </c>
      <c r="O46" s="2">
        <f t="shared" si="3"/>
        <v>298647705082.74725</v>
      </c>
      <c r="P46" s="3">
        <v>58139.8</v>
      </c>
      <c r="Q46" s="3">
        <v>1920.1</v>
      </c>
      <c r="R46" s="3">
        <v>11420.7</v>
      </c>
      <c r="S46" s="3">
        <v>44799.3</v>
      </c>
      <c r="T46" s="3">
        <v>216823.3</v>
      </c>
      <c r="U46" s="3">
        <v>5234.2</v>
      </c>
      <c r="V46" s="3">
        <v>64634</v>
      </c>
      <c r="W46" s="3">
        <v>146953</v>
      </c>
      <c r="X46" s="4">
        <v>335194.40000000002</v>
      </c>
      <c r="Y46" s="4">
        <v>12469.3</v>
      </c>
      <c r="Z46" s="4">
        <v>55342.8</v>
      </c>
      <c r="AA46" s="4">
        <v>267357.09999999998</v>
      </c>
      <c r="AB46" s="4">
        <v>1138759.3</v>
      </c>
      <c r="AC46" s="4">
        <v>20159.099999999999</v>
      </c>
      <c r="AD46" s="4">
        <v>287415.2</v>
      </c>
      <c r="AE46" s="4">
        <v>831213.9</v>
      </c>
    </row>
    <row r="47" spans="1:31" x14ac:dyDescent="0.25">
      <c r="A47">
        <v>2015</v>
      </c>
      <c r="B47">
        <v>283186000000</v>
      </c>
      <c r="C47">
        <v>280342100000</v>
      </c>
      <c r="D47">
        <v>280342100000</v>
      </c>
      <c r="E47">
        <v>333455878640</v>
      </c>
      <c r="F47">
        <v>18.3217515736264</v>
      </c>
      <c r="H47">
        <v>0.90129642336709603</v>
      </c>
      <c r="J47">
        <f t="shared" si="4"/>
        <v>0.90129642336709603</v>
      </c>
      <c r="K47" s="1">
        <f t="shared" si="1"/>
        <v>300542590768.96442</v>
      </c>
      <c r="L47">
        <v>1655355000000</v>
      </c>
      <c r="M47">
        <v>1655355000000</v>
      </c>
      <c r="N47">
        <f t="shared" si="2"/>
        <v>1</v>
      </c>
      <c r="O47" s="2">
        <f t="shared" si="3"/>
        <v>300542590768.96442</v>
      </c>
      <c r="P47" s="3">
        <v>61859.3</v>
      </c>
      <c r="Q47" s="3">
        <v>1967.9</v>
      </c>
      <c r="R47" s="3">
        <v>11845.5</v>
      </c>
      <c r="S47" s="3">
        <v>48046</v>
      </c>
      <c r="T47" s="3">
        <v>218011.9</v>
      </c>
      <c r="U47" s="3">
        <v>5239.2</v>
      </c>
      <c r="V47" s="3">
        <v>65624</v>
      </c>
      <c r="W47" s="3">
        <v>147148.70000000001</v>
      </c>
      <c r="X47" s="4">
        <v>340215</v>
      </c>
      <c r="Y47" s="4">
        <v>13467</v>
      </c>
      <c r="Z47" s="4">
        <v>57890.1</v>
      </c>
      <c r="AA47" s="4">
        <v>268858</v>
      </c>
      <c r="AB47" s="4">
        <v>1146683.1000000001</v>
      </c>
      <c r="AC47" s="4">
        <v>20720</v>
      </c>
      <c r="AD47" s="4">
        <v>286665</v>
      </c>
      <c r="AE47" s="4">
        <v>839298.1</v>
      </c>
    </row>
    <row r="48" spans="1:31" x14ac:dyDescent="0.25">
      <c r="A48">
        <v>2016</v>
      </c>
      <c r="B48">
        <v>298129400000</v>
      </c>
      <c r="C48">
        <v>291536900000</v>
      </c>
      <c r="D48">
        <v>291183500000</v>
      </c>
      <c r="E48">
        <v>333349388084</v>
      </c>
      <c r="F48">
        <v>17.731350429999999</v>
      </c>
      <c r="H48">
        <v>0.90342143625726301</v>
      </c>
      <c r="J48">
        <f t="shared" si="4"/>
        <v>0.90342143625726301</v>
      </c>
      <c r="K48" s="1">
        <f t="shared" si="1"/>
        <v>301154982958.32703</v>
      </c>
      <c r="L48">
        <v>1676766400000</v>
      </c>
      <c r="M48">
        <v>1695786800000</v>
      </c>
      <c r="N48">
        <f t="shared" si="2"/>
        <v>1.0113435002037254</v>
      </c>
      <c r="O48" s="2">
        <f t="shared" si="3"/>
        <v>297777147821.35077</v>
      </c>
      <c r="P48" s="3">
        <v>61375.5</v>
      </c>
      <c r="Q48" s="3">
        <v>1972</v>
      </c>
      <c r="R48" s="3">
        <v>11769.6</v>
      </c>
      <c r="S48" s="3">
        <v>47633.9</v>
      </c>
      <c r="T48" s="3">
        <v>229752.8</v>
      </c>
      <c r="U48" s="3">
        <v>5765.3</v>
      </c>
      <c r="V48" s="3">
        <v>73279.600000000006</v>
      </c>
      <c r="W48" s="3">
        <v>150707.9</v>
      </c>
      <c r="X48" s="4">
        <v>340960</v>
      </c>
      <c r="Y48" s="4">
        <v>12991.9</v>
      </c>
      <c r="Z48" s="4">
        <v>58901.4</v>
      </c>
      <c r="AA48" s="4">
        <v>269066.7</v>
      </c>
      <c r="AB48" s="4">
        <v>1165740.8999999999</v>
      </c>
      <c r="AC48" s="4">
        <v>21175.8</v>
      </c>
      <c r="AD48" s="4">
        <v>294565.2</v>
      </c>
      <c r="AE48" s="4">
        <v>849999.9</v>
      </c>
    </row>
    <row r="49" spans="1:31" x14ac:dyDescent="0.25">
      <c r="A49">
        <v>2017</v>
      </c>
      <c r="B49">
        <v>310768100000</v>
      </c>
      <c r="C49">
        <v>300916500000</v>
      </c>
      <c r="D49">
        <v>303569900000</v>
      </c>
      <c r="E49">
        <v>345131404352</v>
      </c>
      <c r="F49">
        <v>17.519360627005099</v>
      </c>
      <c r="H49">
        <v>0.88520550826937205</v>
      </c>
      <c r="J49">
        <f t="shared" si="4"/>
        <v>0.88520550826937205</v>
      </c>
      <c r="K49" s="1">
        <f t="shared" si="1"/>
        <v>305512220209.13434</v>
      </c>
      <c r="L49">
        <v>1704732500000</v>
      </c>
      <c r="M49">
        <v>1736592800000</v>
      </c>
      <c r="N49">
        <f t="shared" si="2"/>
        <v>1.0186893251580527</v>
      </c>
      <c r="O49" s="2">
        <f t="shared" si="3"/>
        <v>299907157819.4198</v>
      </c>
      <c r="P49" s="3">
        <v>60696.9</v>
      </c>
      <c r="Q49" s="3">
        <v>2064.5</v>
      </c>
      <c r="R49" s="3">
        <v>12058.4</v>
      </c>
      <c r="S49" s="3">
        <v>46575.7</v>
      </c>
      <c r="T49" s="3">
        <v>239875.6</v>
      </c>
      <c r="U49" s="3">
        <v>6769.2</v>
      </c>
      <c r="V49" s="3">
        <v>75511.8</v>
      </c>
      <c r="W49" s="3">
        <v>157590.1</v>
      </c>
      <c r="X49" s="4">
        <v>343307.4</v>
      </c>
      <c r="Y49" s="4">
        <v>12988.6</v>
      </c>
      <c r="Z49" s="4">
        <v>59136.4</v>
      </c>
      <c r="AA49" s="4">
        <v>271176.7</v>
      </c>
      <c r="AB49" s="4">
        <v>1187407.3</v>
      </c>
      <c r="AC49" s="4">
        <v>19895.8</v>
      </c>
      <c r="AD49" s="4">
        <v>304539</v>
      </c>
      <c r="AE49" s="4">
        <v>862851.6</v>
      </c>
    </row>
    <row r="50" spans="1:31" x14ac:dyDescent="0.25">
      <c r="A50">
        <v>2018</v>
      </c>
      <c r="B50">
        <v>321943600000</v>
      </c>
      <c r="C50">
        <v>310169300000</v>
      </c>
      <c r="D50">
        <v>316124900000</v>
      </c>
      <c r="E50">
        <v>367196087929</v>
      </c>
      <c r="F50">
        <v>17.402658195687199</v>
      </c>
      <c r="H50">
        <v>0.84677266710811105</v>
      </c>
      <c r="J50">
        <f t="shared" si="4"/>
        <v>0.84677266710811105</v>
      </c>
      <c r="K50" s="1">
        <f t="shared" si="1"/>
        <v>310931610727.30377</v>
      </c>
      <c r="L50">
        <v>1720515100000</v>
      </c>
      <c r="M50">
        <v>1771391200000</v>
      </c>
      <c r="N50">
        <f t="shared" si="2"/>
        <v>1.0295702722981042</v>
      </c>
      <c r="O50" s="2">
        <f t="shared" si="3"/>
        <v>302001348614.38184</v>
      </c>
      <c r="P50" s="3">
        <v>62414.400000000001</v>
      </c>
      <c r="Q50" s="3">
        <v>2656.4</v>
      </c>
      <c r="R50" s="3">
        <v>12945.6</v>
      </c>
      <c r="S50" s="3">
        <v>46812.3</v>
      </c>
      <c r="T50" s="3">
        <v>247056.9</v>
      </c>
      <c r="U50" s="3">
        <v>7117.3</v>
      </c>
      <c r="V50" s="3">
        <v>80125.3</v>
      </c>
      <c r="W50" s="3">
        <v>159810.6</v>
      </c>
      <c r="X50" s="4">
        <v>343639.7</v>
      </c>
      <c r="Y50" s="4">
        <v>12735.5</v>
      </c>
      <c r="Z50" s="4">
        <v>60015.6</v>
      </c>
      <c r="AA50" s="4">
        <v>270892.90000000002</v>
      </c>
      <c r="AB50" s="4">
        <v>1201373.1000000001</v>
      </c>
      <c r="AC50" s="4">
        <v>20750.599999999999</v>
      </c>
      <c r="AD50" s="4">
        <v>310549.59999999998</v>
      </c>
      <c r="AE50" s="4">
        <v>869932.2</v>
      </c>
    </row>
    <row r="51" spans="1:31" x14ac:dyDescent="0.25">
      <c r="A51">
        <v>2019</v>
      </c>
      <c r="B51">
        <v>318040200000</v>
      </c>
      <c r="C51">
        <v>313998600000</v>
      </c>
      <c r="D51">
        <v>323203200000</v>
      </c>
      <c r="E51">
        <v>354224676825</v>
      </c>
      <c r="F51">
        <v>17.4494914692118</v>
      </c>
      <c r="H51">
        <v>0.89327625706740899</v>
      </c>
      <c r="J51">
        <f t="shared" si="4"/>
        <v>0.89327625706740899</v>
      </c>
      <c r="K51" s="1">
        <f t="shared" si="1"/>
        <v>316420493475.14856</v>
      </c>
      <c r="L51">
        <v>1729121700000</v>
      </c>
      <c r="M51">
        <v>1796633800000</v>
      </c>
      <c r="N51">
        <f t="shared" si="2"/>
        <v>1.0390441575049345</v>
      </c>
      <c r="O51" s="2">
        <f t="shared" si="3"/>
        <v>304530362054.07452</v>
      </c>
      <c r="P51" s="3">
        <v>64547.3</v>
      </c>
      <c r="Q51" s="3">
        <v>2605.6999999999998</v>
      </c>
      <c r="R51" s="3">
        <v>13311</v>
      </c>
      <c r="S51" s="3">
        <v>48631.6</v>
      </c>
      <c r="T51" s="3">
        <v>247288.9</v>
      </c>
      <c r="U51" s="3">
        <v>7292</v>
      </c>
      <c r="V51" s="3">
        <v>77289.5</v>
      </c>
      <c r="W51" s="3">
        <v>162684.9</v>
      </c>
      <c r="X51" s="4">
        <v>344626.6</v>
      </c>
      <c r="Y51" s="4">
        <v>13048.9</v>
      </c>
      <c r="Z51" s="4">
        <v>59881.7</v>
      </c>
      <c r="AA51" s="4">
        <v>271703</v>
      </c>
      <c r="AB51" s="4">
        <v>1206948</v>
      </c>
      <c r="AC51" s="4">
        <v>19914.5</v>
      </c>
      <c r="AD51" s="4">
        <v>311943.59999999998</v>
      </c>
      <c r="AE51" s="4">
        <v>874960.4</v>
      </c>
    </row>
    <row r="52" spans="1:31" x14ac:dyDescent="0.25">
      <c r="A52">
        <v>2020</v>
      </c>
      <c r="B52">
        <v>283509100000</v>
      </c>
      <c r="C52">
        <v>285477500000</v>
      </c>
      <c r="D52">
        <v>295658800000</v>
      </c>
      <c r="E52">
        <v>364224914928</v>
      </c>
      <c r="F52">
        <v>19.069367273717301</v>
      </c>
      <c r="H52">
        <v>0.87550639698799804</v>
      </c>
      <c r="J52">
        <f t="shared" si="4"/>
        <v>0.87550639698799804</v>
      </c>
      <c r="K52" s="1">
        <f t="shared" si="1"/>
        <v>318881242961.87335</v>
      </c>
      <c r="L52">
        <v>1573056900000</v>
      </c>
      <c r="M52">
        <v>1656960700000</v>
      </c>
      <c r="N52">
        <f t="shared" si="2"/>
        <v>1.053338057892248</v>
      </c>
      <c r="O52" s="2">
        <f t="shared" si="3"/>
        <v>302733999377.14349</v>
      </c>
    </row>
    <row r="53" spans="1:31" x14ac:dyDescent="0.25">
      <c r="A53">
        <v>2021</v>
      </c>
      <c r="B53">
        <v>335711700000</v>
      </c>
      <c r="C53">
        <v>334086200000</v>
      </c>
      <c r="D53">
        <v>353523900000</v>
      </c>
      <c r="H53">
        <v>0.84549413889045</v>
      </c>
      <c r="J53">
        <f t="shared" si="4"/>
        <v>0.84549413889045</v>
      </c>
      <c r="K53" s="1"/>
      <c r="L53">
        <v>1677567500000</v>
      </c>
      <c r="M53">
        <v>1775436400000</v>
      </c>
      <c r="N53">
        <f t="shared" si="2"/>
        <v>1.0583397687425393</v>
      </c>
      <c r="O5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Dario</dc:creator>
  <cp:lastModifiedBy>Dario</cp:lastModifiedBy>
  <dcterms:created xsi:type="dcterms:W3CDTF">2022-12-12T02:56:55Z</dcterms:created>
  <dcterms:modified xsi:type="dcterms:W3CDTF">2022-12-14T01:48:15Z</dcterms:modified>
</cp:coreProperties>
</file>