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io\Dropbox\Share_Iran_Sanction_Project\LP Iran Sanctions - JAE Final Version (Oct 27 2022)\LP Iran Sanctions Results\descriptives\"/>
    </mc:Choice>
  </mc:AlternateContent>
  <xr:revisionPtr revIDLastSave="0" documentId="13_ncr:1_{A625BADB-3772-4A34-A4EF-99D7B1CE4C79}" xr6:coauthVersionLast="47" xr6:coauthVersionMax="47" xr10:uidLastSave="{00000000-0000-0000-0000-000000000000}"/>
  <bookViews>
    <workbookView xWindow="-109" yWindow="-109" windowWidth="26301" windowHeight="14305" xr2:uid="{21CB4301-BE1D-47DE-A0C2-0CD8D2B861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9" i="1" l="1"/>
  <c r="I168" i="1"/>
  <c r="S9" i="1"/>
  <c r="R9" i="1"/>
  <c r="S8" i="1"/>
  <c r="R8" i="1"/>
  <c r="S7" i="1"/>
  <c r="R7" i="1"/>
  <c r="S6" i="1"/>
  <c r="R6" i="1"/>
  <c r="S5" i="1"/>
  <c r="R5" i="1"/>
  <c r="S4" i="1"/>
  <c r="R4" i="1"/>
  <c r="J5" i="1"/>
  <c r="I5" i="1"/>
  <c r="H5" i="1"/>
  <c r="J4" i="1"/>
  <c r="I4" i="1"/>
  <c r="H4" i="1"/>
  <c r="J3" i="1"/>
  <c r="Q8" i="1" s="1"/>
  <c r="I3" i="1"/>
  <c r="P8" i="1" s="1"/>
  <c r="H3" i="1"/>
  <c r="H169" i="1"/>
  <c r="H168" i="1"/>
  <c r="I167" i="1"/>
  <c r="H167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Q7" i="1" s="1"/>
  <c r="I141" i="1"/>
  <c r="H141" i="1"/>
  <c r="J140" i="1"/>
  <c r="I140" i="1"/>
  <c r="H140" i="1"/>
  <c r="J139" i="1"/>
  <c r="I139" i="1"/>
  <c r="H139" i="1"/>
  <c r="O7" i="1" s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O6" i="1" s="1"/>
  <c r="J109" i="1"/>
  <c r="I109" i="1"/>
  <c r="H109" i="1"/>
  <c r="J108" i="1"/>
  <c r="I108" i="1"/>
  <c r="H108" i="1"/>
  <c r="J107" i="1"/>
  <c r="Q6" i="1" s="1"/>
  <c r="I107" i="1"/>
  <c r="P6" i="1" s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Q5" i="1" s="1"/>
  <c r="I75" i="1"/>
  <c r="P5" i="1" s="1"/>
  <c r="H75" i="1"/>
  <c r="O5" i="1" s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Q4" i="1" s="1"/>
  <c r="I43" i="1"/>
  <c r="P4" i="1" s="1"/>
  <c r="H43" i="1"/>
  <c r="O4" i="1" s="1"/>
  <c r="J42" i="1"/>
  <c r="I42" i="1"/>
  <c r="H42" i="1"/>
  <c r="J41" i="1"/>
  <c r="Q9" i="1" s="1"/>
  <c r="I41" i="1"/>
  <c r="P9" i="1" s="1"/>
  <c r="H41" i="1"/>
  <c r="O9" i="1" s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J6" i="1"/>
  <c r="I6" i="1"/>
  <c r="H6" i="1"/>
  <c r="O8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N4" i="1" s="1"/>
  <c r="G44" i="1"/>
  <c r="G45" i="1"/>
  <c r="G46" i="1"/>
  <c r="N9" i="1" s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N5" i="1" s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N6" i="1" s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N7" i="1" s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6" i="1"/>
  <c r="N3" i="1" s="1"/>
  <c r="S3" i="1"/>
  <c r="R3" i="1"/>
  <c r="O3" i="1" l="1"/>
  <c r="P3" i="1"/>
  <c r="Q3" i="1"/>
  <c r="N8" i="1"/>
  <c r="P7" i="1"/>
</calcChain>
</file>

<file path=xl/sharedStrings.xml><?xml version="1.0" encoding="utf-8"?>
<sst xmlns="http://schemas.openxmlformats.org/spreadsheetml/2006/main" count="192" uniqueCount="187">
  <si>
    <t>fx_free</t>
  </si>
  <si>
    <t>fx_off</t>
  </si>
  <si>
    <t>s_t</t>
  </si>
  <si>
    <t>date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</si>
  <si>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</si>
  <si>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</si>
  <si>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</si>
  <si>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</si>
  <si>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</si>
  <si>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</si>
  <si>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</si>
  <si>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</si>
  <si>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</si>
  <si>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</si>
  <si>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</si>
  <si>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</si>
  <si>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</si>
  <si>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</si>
  <si>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</si>
  <si>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</si>
  <si>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</si>
  <si>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</si>
  <si>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</si>
  <si>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</si>
  <si>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</si>
  <si>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</si>
  <si>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</si>
  <si>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</si>
  <si>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</si>
  <si>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</si>
  <si>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</si>
  <si>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</si>
  <si>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</si>
  <si>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</si>
  <si>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</si>
  <si>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</si>
  <si>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</si>
  <si>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</si>
  <si>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</si>
  <si>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</si>
  <si>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</si>
  <si>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</si>
  <si>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</si>
  <si>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</si>
  <si>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</si>
  <si>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</si>
  <si>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</si>
  <si>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</si>
  <si>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</si>
  <si>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</si>
  <si>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</si>
  <si>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</si>
  <si>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</si>
  <si>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</si>
  <si>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</si>
  <si>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</si>
  <si>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</si>
  <si>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</si>
  <si>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</si>
  <si>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</si>
  <si>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</si>
  <si>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</si>
  <si>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</si>
  <si>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</si>
  <si>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</si>
  <si>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</si>
  <si>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</si>
  <si>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</si>
  <si>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</si>
  <si>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</si>
  <si>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</si>
  <si>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</si>
  <si>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</si>
  <si>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</si>
  <si>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</si>
  <si>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</si>
  <si>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</si>
  <si>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</si>
  <si>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</si>
  <si>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</si>
  <si>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</si>
  <si>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</si>
  <si>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</si>
  <si>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</si>
  <si>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</si>
  <si>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</si>
  <si>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</si>
  <si>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</si>
  <si>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</si>
  <si>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</si>
  <si>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</si>
  <si>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</si>
  <si>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</si>
  <si>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</si>
  <si>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</si>
  <si>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</si>
  <si>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</si>
  <si>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</si>
  <si>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</si>
  <si>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</si>
  <si>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</si>
  <si>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</si>
  <si>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</si>
  <si>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</si>
  <si>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</si>
  <si>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</si>
  <si>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</si>
  <si>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</si>
  <si>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</si>
  <si>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</si>
  <si>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</si>
  <si>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</si>
  <si>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</si>
  <si>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</si>
  <si>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</si>
  <si>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</si>
  <si>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</si>
  <si>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</si>
  <si>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</si>
  <si>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</si>
  <si>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</si>
  <si>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</si>
  <si>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</si>
  <si>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</si>
  <si>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</si>
  <si>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</si>
  <si>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</si>
  <si>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</si>
  <si>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</si>
  <si>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</si>
  <si>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</si>
  <si>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</si>
  <si>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</si>
  <si>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</si>
  <si>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</si>
  <si>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</si>
  <si>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</si>
  <si>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</si>
  <si>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</si>
  <si>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</si>
  <si>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</si>
  <si>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</si>
  <si>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</si>
  <si>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</si>
  <si>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</si>
  <si>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</si>
  <si>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</si>
  <si>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</si>
  <si>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</si>
  <si>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</si>
  <si>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</si>
  <si>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</si>
  <si>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</si>
  <si>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</si>
  <si>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</si>
  <si>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</si>
  <si>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</si>
  <si>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</si>
  <si>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</si>
  <si>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</si>
  <si>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</si>
  <si>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</si>
  <si>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</si>
  <si>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</si>
  <si>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</si>
  <si>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</si>
  <si>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</si>
  <si>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</si>
  <si>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</si>
  <si>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</si>
  <si>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</si>
  <si>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</si>
  <si>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cpi</t>
  </si>
  <si>
    <t>y_irn</t>
  </si>
  <si>
    <t>mean</t>
  </si>
  <si>
    <t>median</t>
  </si>
  <si>
    <t>dfx_free</t>
  </si>
  <si>
    <t>dfx_off</t>
  </si>
  <si>
    <t>dp</t>
  </si>
  <si>
    <t>dy_irn</t>
  </si>
  <si>
    <t>1979q3-1989q2</t>
  </si>
  <si>
    <t>1989q3-1997q2</t>
  </si>
  <si>
    <t>1997q3-2005q2</t>
  </si>
  <si>
    <t>2005q3-2013q2</t>
  </si>
  <si>
    <t>2013q3-2021q2</t>
  </si>
  <si>
    <t>1979q3-2021q1</t>
  </si>
  <si>
    <t>1989q1-2021q1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</si>
</sst>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_(* #,##0.0_);_(* \(#,##0.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43" fontId="0" fillId="0" borderId="0" xfId="1" applyFont="1"/>
    <xf numFmtId="164" fontId="0" fillId="0" borderId="0" xfId="0" applyNumberFormat="1"/>
    <xf numFmtId="165" fontId="0" fillId="0" borderId="0" xfId="1" applyNumberFormat="1" applyFont="1" applyFill="1"/>
    <xf numFmtId="43" fontId="0" fillId="0" borderId="0" xfId="1" applyFont="1" applyFill="1"/>
    <xf numFmtId="2" fontId="0" fillId="0" borderId="0" xfId="0" applyNumberFormat="1"/>
    <xf numFmtId="0" fontId="0" fillId="0" borderId="1" xfId="0" applyBorder="1"/>
    <xf numFmtId="43" fontId="0" fillId="0" borderId="1" xfId="1" applyFont="1" applyFill="1" applyBorder="1"/>
    <xf numFmtId="0" fontId="0" fillId="0" borderId="2" xfId="0" applyBorder="1"/>
    <xf numFmtId="164" fontId="0" fillId="0" borderId="2" xfId="0" applyNumberFormat="1" applyBorder="1"/>
    <xf numFmtId="43" fontId="0" fillId="0" borderId="2" xfId="1" applyFont="1" applyBorder="1"/>
    <xf numFmtId="165" fontId="0" fillId="0" borderId="2" xfId="1" applyNumberFormat="1" applyFont="1" applyFill="1" applyBorder="1"/>
    <xf numFmtId="43" fontId="0" fillId="0" borderId="3" xfId="1" applyFont="1" applyFill="1" applyBorder="1"/>
    <xf numFmtId="43" fontId="0" fillId="0" borderId="2" xfId="1" applyFont="1" applyFill="1" applyBorder="1"/>
    <xf numFmtId="2" fontId="0" fillId="0" borderId="0" xfId="0" applyNumberFormat="1" applyFill="1"/>
    <xf numFmtId="165" fontId="0" fillId="0" borderId="0" xfId="0" applyNumberFormat="1"/>
    <xf numFmtId="0" fontId="0" fillId="0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675E6-C989-4D86-B24B-8440FF405B48}">
  <dimension ref="A1:S17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9" sqref="S9"/>
    </sheetView>
  </sheetViews>
  <sheetFormatPr defaultRowHeight="14.3" x14ac:dyDescent="0.25"/>
  <cols>
    <col min="3" max="3" width="11.125" bestFit="1" customWidth="1"/>
    <col min="4" max="5" width="10.125" bestFit="1" customWidth="1"/>
    <col min="13" max="13" width="13.625" bestFit="1" customWidth="1"/>
  </cols>
  <sheetData>
    <row r="1" spans="1:19" x14ac:dyDescent="0.25">
      <c r="A1" t="s">
        <v>3</v>
      </c>
      <c r="B1" t="s">
        <v>2</v>
      </c>
      <c r="C1" t="s">
        <v>0</v>
      </c>
      <c r="D1" t="s">
        <v>1</v>
      </c>
      <c r="E1" t="s">
        <v>172</v>
      </c>
      <c r="F1" s="6" t="s">
        <v>173</v>
      </c>
      <c r="G1" t="s">
        <v>176</v>
      </c>
      <c r="H1" t="s">
        <v>177</v>
      </c>
      <c r="I1" t="s">
        <v>178</v>
      </c>
      <c r="J1" t="s">
        <v>179</v>
      </c>
      <c r="N1" t="s">
        <v>0</v>
      </c>
      <c r="O1" t="s">
        <v>1</v>
      </c>
      <c r="P1" t="s">
        <v>172</v>
      </c>
      <c r="Q1" t="s">
        <v>173</v>
      </c>
      <c r="R1" t="s">
        <v>2</v>
      </c>
    </row>
    <row r="2" spans="1:19" x14ac:dyDescent="0.25">
      <c r="A2" t="s">
        <v>4</v>
      </c>
      <c r="B2" s="2">
        <v>7.7507173564521206E-2</v>
      </c>
      <c r="D2" s="1">
        <v>70.5</v>
      </c>
      <c r="E2" s="3">
        <v>100</v>
      </c>
      <c r="F2" s="7">
        <v>69.968824236332594</v>
      </c>
      <c r="G2" s="4"/>
      <c r="H2" s="4"/>
      <c r="I2" s="4"/>
      <c r="J2" s="4"/>
      <c r="R2" t="s">
        <v>174</v>
      </c>
      <c r="S2" t="s">
        <v>175</v>
      </c>
    </row>
    <row r="3" spans="1:19" x14ac:dyDescent="0.25">
      <c r="A3" t="s">
        <v>5</v>
      </c>
      <c r="B3" s="2">
        <v>4.3900172574007697E-2</v>
      </c>
      <c r="D3" s="1">
        <v>70.5</v>
      </c>
      <c r="E3" s="3">
        <v>101.45917818260708</v>
      </c>
      <c r="F3" s="7">
        <v>67.18368799996</v>
      </c>
      <c r="G3" s="4"/>
      <c r="H3" s="4">
        <f t="shared" ref="H2:H5" si="0">LN(D3/D2)</f>
        <v>0</v>
      </c>
      <c r="I3" s="4">
        <f t="shared" ref="I2:I5" si="1">LN(E3/E2)</f>
        <v>1.4486346202480316E-2</v>
      </c>
      <c r="J3" s="4">
        <f t="shared" ref="J2:J5" si="2">LN(F3/F2)</f>
        <v>-4.0619294823549333E-2</v>
      </c>
      <c r="M3" t="s">
        <v>180</v>
      </c>
      <c r="N3" s="5">
        <f>AVERAGE(G$3:G$42)*400</f>
        <v>19.944826306831537</v>
      </c>
      <c r="O3" s="5">
        <f t="shared" ref="O3:Q3" si="3">AVERAGE(H$3:H$42)*400</f>
        <v>0.28127097004778118</v>
      </c>
      <c r="P3" s="5">
        <f t="shared" si="3"/>
        <v>18.290177425484138</v>
      </c>
      <c r="Q3" s="5">
        <f t="shared" si="3"/>
        <v>-1.5987714967804019</v>
      </c>
      <c r="R3" s="5">
        <f>AVERAGE($B$3:$B$42)</f>
        <v>0.19783854194344466</v>
      </c>
      <c r="S3" s="5">
        <f>MEDIAN($B$3:$B$42)</f>
        <v>0.10956100848573966</v>
      </c>
    </row>
    <row r="4" spans="1:19" x14ac:dyDescent="0.25">
      <c r="A4" t="s">
        <v>6</v>
      </c>
      <c r="B4" s="2">
        <v>0.71487914713721201</v>
      </c>
      <c r="D4" s="1">
        <v>70.5</v>
      </c>
      <c r="E4" s="3">
        <v>104.056061610524</v>
      </c>
      <c r="F4" s="7">
        <v>64.509415193691595</v>
      </c>
      <c r="G4" s="4"/>
      <c r="H4" s="4">
        <f t="shared" si="0"/>
        <v>0</v>
      </c>
      <c r="I4" s="4">
        <f t="shared" si="1"/>
        <v>2.5273275660759618E-2</v>
      </c>
      <c r="J4" s="4">
        <f t="shared" si="2"/>
        <v>-4.0619294823540202E-2</v>
      </c>
      <c r="M4" t="s">
        <v>181</v>
      </c>
      <c r="N4" s="5">
        <f>AVERAGE(G$43:G$74)*400</f>
        <v>16.54552956093908</v>
      </c>
      <c r="O4" s="5">
        <f t="shared" ref="O4:Q4" si="4">AVERAGE(H$43:H$74)*400</f>
        <v>39.831054113462073</v>
      </c>
      <c r="P4" s="5">
        <f t="shared" si="4"/>
        <v>21.165026266058653</v>
      </c>
      <c r="Q4" s="5">
        <f t="shared" si="4"/>
        <v>5.1642168358356262</v>
      </c>
      <c r="R4" s="5">
        <f>AVERAGE($B$43:$B$74)</f>
        <v>0.11362234305502671</v>
      </c>
      <c r="S4" s="5">
        <f>MEDIAN($B$43:$B$74)</f>
        <v>9.9659957724474058E-2</v>
      </c>
    </row>
    <row r="5" spans="1:19" x14ac:dyDescent="0.25">
      <c r="A5" t="s">
        <v>7</v>
      </c>
      <c r="B5" s="2">
        <v>1.2996148448657401</v>
      </c>
      <c r="C5" s="1">
        <v>200</v>
      </c>
      <c r="D5" s="1">
        <v>70.477777777777774</v>
      </c>
      <c r="E5" s="3">
        <v>111.32254273355403</v>
      </c>
      <c r="F5" s="7">
        <v>61.941592855612903</v>
      </c>
      <c r="G5" s="4"/>
      <c r="H5" s="4">
        <f t="shared" si="0"/>
        <v>-3.1525851459089817E-4</v>
      </c>
      <c r="I5" s="4">
        <f t="shared" si="1"/>
        <v>6.7501970205158163E-2</v>
      </c>
      <c r="J5" s="4">
        <f t="shared" si="2"/>
        <v>-4.061929482354968E-2</v>
      </c>
      <c r="M5" t="s">
        <v>182</v>
      </c>
      <c r="N5" s="5">
        <f>AVERAGE(G$75:G$106)*400</f>
        <v>7.9038195552596608</v>
      </c>
      <c r="O5" s="5">
        <f t="shared" ref="O5:Q5" si="5">AVERAGE(H$75:H$106)*400</f>
        <v>20.335428815397023</v>
      </c>
      <c r="P5" s="5">
        <f t="shared" si="5"/>
        <v>14.529597235130975</v>
      </c>
      <c r="Q5" s="14">
        <f t="shared" si="5"/>
        <v>4.7150223411671393</v>
      </c>
      <c r="R5" s="5">
        <f>AVERAGE($B$75:$B$106)</f>
        <v>0.15170583794855749</v>
      </c>
      <c r="S5" s="5">
        <f>MEDIAN($B$75:$B$106)</f>
        <v>0.134999846827804</v>
      </c>
    </row>
    <row r="6" spans="1:19" x14ac:dyDescent="0.25">
      <c r="A6" t="s">
        <v>8</v>
      </c>
      <c r="B6" s="2">
        <v>2.2348354420039001</v>
      </c>
      <c r="C6" s="1">
        <v>200</v>
      </c>
      <c r="D6" s="1">
        <v>70.255555555555546</v>
      </c>
      <c r="E6" s="3">
        <v>118.04697598565802</v>
      </c>
      <c r="F6" s="7">
        <v>59.5665564065919</v>
      </c>
      <c r="G6" s="4">
        <f>LN(C6/C5)</f>
        <v>0</v>
      </c>
      <c r="H6" s="4">
        <f t="shared" ref="H6:J21" si="6">LN(D6/D5)</f>
        <v>-3.1580635752839967E-3</v>
      </c>
      <c r="I6" s="4">
        <f t="shared" si="6"/>
        <v>5.8650868761141783E-2</v>
      </c>
      <c r="J6" s="4">
        <f t="shared" si="6"/>
        <v>-3.9097607861470859E-2</v>
      </c>
      <c r="M6" t="s">
        <v>183</v>
      </c>
      <c r="N6" s="5">
        <f>AVERAGE(G$107:G$138)*400</f>
        <v>17.078866028620475</v>
      </c>
      <c r="O6" s="5">
        <f t="shared" ref="O6:Q6" si="7">AVERAGE(H$107:H$138)*400</f>
        <v>5.1555667472471107</v>
      </c>
      <c r="P6" s="5">
        <f t="shared" si="7"/>
        <v>18.150253419188765</v>
      </c>
      <c r="Q6" s="14">
        <f t="shared" si="7"/>
        <v>1.6761793008569739</v>
      </c>
      <c r="R6" s="5">
        <f>AVERAGE($B$107:$B$138)</f>
        <v>0.3784941541101936</v>
      </c>
      <c r="S6" s="5">
        <f>MEDIAN($B$107:$B$138)</f>
        <v>0.3904410338102095</v>
      </c>
    </row>
    <row r="7" spans="1:19" x14ac:dyDescent="0.25">
      <c r="A7" t="s">
        <v>9</v>
      </c>
      <c r="B7" s="2">
        <v>0.187027336131279</v>
      </c>
      <c r="C7" s="1">
        <v>200</v>
      </c>
      <c r="D7" s="1">
        <v>70.088888888888889</v>
      </c>
      <c r="E7" s="3">
        <v>125.45778720481691</v>
      </c>
      <c r="F7" s="7">
        <v>58.008271572719103</v>
      </c>
      <c r="G7" s="4">
        <f t="shared" ref="G7:G70" si="8">LN(C7/C6)</f>
        <v>0</v>
      </c>
      <c r="H7" s="4">
        <f t="shared" si="6"/>
        <v>-2.3751099756840238E-3</v>
      </c>
      <c r="I7" s="4">
        <f t="shared" si="6"/>
        <v>6.0886698239796179E-2</v>
      </c>
      <c r="J7" s="4">
        <f t="shared" si="6"/>
        <v>-2.6508668758200404E-2</v>
      </c>
      <c r="M7" t="s">
        <v>184</v>
      </c>
      <c r="N7" s="14">
        <f>AVERAGE(G$139:G$171)*400</f>
        <v>25.336809330908615</v>
      </c>
      <c r="O7" s="14">
        <f t="shared" ref="O7:Q10" si="9">AVERAGE(H$139:H$171)*400</f>
        <v>14.657046662632364</v>
      </c>
      <c r="P7" s="14">
        <f t="shared" si="9"/>
        <v>19.605671659658196</v>
      </c>
      <c r="Q7" s="14">
        <f t="shared" si="9"/>
        <v>0.61131320550544876</v>
      </c>
      <c r="R7" s="5">
        <f>AVERAGE($B$139:$B$171)</f>
        <v>0.33825847337774162</v>
      </c>
      <c r="S7" s="5">
        <f>MEDIAN($B$139:$B$171)</f>
        <v>0.26580175433221997</v>
      </c>
    </row>
    <row r="8" spans="1:19" x14ac:dyDescent="0.25">
      <c r="A8" t="s">
        <v>10</v>
      </c>
      <c r="B8" s="2">
        <v>0.18588160810383</v>
      </c>
      <c r="C8" s="1">
        <v>200</v>
      </c>
      <c r="D8" s="1">
        <v>71.855555555555554</v>
      </c>
      <c r="E8" s="3">
        <v>132.11393981474339</v>
      </c>
      <c r="F8" s="7">
        <v>56.490752090580003</v>
      </c>
      <c r="G8" s="4">
        <f t="shared" si="8"/>
        <v>0</v>
      </c>
      <c r="H8" s="4">
        <f t="shared" si="6"/>
        <v>2.4893653363663861E-2</v>
      </c>
      <c r="I8" s="4">
        <f t="shared" si="6"/>
        <v>5.1695385617692803E-2</v>
      </c>
      <c r="J8" s="4">
        <f t="shared" si="6"/>
        <v>-2.6508668758199835E-2</v>
      </c>
      <c r="M8" t="s">
        <v>185</v>
      </c>
      <c r="N8" s="14">
        <f>AVERAGE(G$2:G$171)*400</f>
        <v>17.392088702714322</v>
      </c>
      <c r="O8" s="14">
        <f t="shared" ref="O8:Q8" si="10">AVERAGE(H$2:H$171)*400</f>
        <v>15.304939371131221</v>
      </c>
      <c r="P8" s="14">
        <f t="shared" si="10"/>
        <v>18.337838203119038</v>
      </c>
      <c r="Q8" s="14">
        <f t="shared" si="10"/>
        <v>1.9774723188278684</v>
      </c>
      <c r="R8" s="5">
        <f>AVERAGE($B$2:$B$171)</f>
        <v>0.23134252592107055</v>
      </c>
      <c r="S8" s="5">
        <f>MEDIAN($B$2:$B$171)</f>
        <v>0.14812179888344751</v>
      </c>
    </row>
    <row r="9" spans="1:19" x14ac:dyDescent="0.25">
      <c r="A9" t="s">
        <v>11</v>
      </c>
      <c r="B9" s="2">
        <v>2.2469501540162001E-2</v>
      </c>
      <c r="C9" s="1">
        <v>207.777777777778</v>
      </c>
      <c r="D9" s="1">
        <v>74.322222222222223</v>
      </c>
      <c r="E9" s="3">
        <v>139.43001271783621</v>
      </c>
      <c r="F9" s="7">
        <v>55.012931522341297</v>
      </c>
      <c r="G9" s="4">
        <f t="shared" si="8"/>
        <v>3.8151765964377395E-2</v>
      </c>
      <c r="H9" s="4">
        <f t="shared" si="6"/>
        <v>3.3752063671815366E-2</v>
      </c>
      <c r="I9" s="4">
        <f t="shared" si="6"/>
        <v>5.3898043744859847E-2</v>
      </c>
      <c r="J9" s="4">
        <f t="shared" si="6"/>
        <v>-2.6508668758198465E-2</v>
      </c>
      <c r="M9" t="s">
        <v>186</v>
      </c>
      <c r="N9" s="14">
        <f>AVERAGE(G$41:G$171)*400</f>
        <v>17.376332025779632</v>
      </c>
      <c r="O9" s="14">
        <f t="shared" ref="O9:R9" si="11">AVERAGE(H$41:H$171)*400</f>
        <v>19.876065044890151</v>
      </c>
      <c r="P9" s="14">
        <f t="shared" si="11"/>
        <v>18.295739055299741</v>
      </c>
      <c r="Q9" s="14">
        <f t="shared" si="11"/>
        <v>3.0819670912364994</v>
      </c>
      <c r="R9" s="5">
        <f>AVERAGE($B$41:$B$171)</f>
        <v>0.24179701867521133</v>
      </c>
      <c r="S9" s="5">
        <f>MEDIAN($B$41:$B$171)</f>
        <v>0.16374516231147099</v>
      </c>
    </row>
    <row r="10" spans="1:19" x14ac:dyDescent="0.25">
      <c r="A10" t="s">
        <v>12</v>
      </c>
      <c r="B10" s="2">
        <v>3.7369056007048797E-2</v>
      </c>
      <c r="C10" s="1">
        <v>270</v>
      </c>
      <c r="D10" s="1">
        <v>78.099999999999994</v>
      </c>
      <c r="E10" s="3">
        <v>150.87801123699694</v>
      </c>
      <c r="F10" s="7">
        <v>53.7830189129009</v>
      </c>
      <c r="G10" s="4">
        <f t="shared" si="8"/>
        <v>0.26195282648596069</v>
      </c>
      <c r="H10" s="4">
        <f t="shared" si="6"/>
        <v>4.9580062057497258E-2</v>
      </c>
      <c r="I10" s="4">
        <f t="shared" si="6"/>
        <v>7.8908863287342423E-2</v>
      </c>
      <c r="J10" s="4">
        <f t="shared" si="6"/>
        <v>-2.2610492428680348E-2</v>
      </c>
      <c r="Q10" s="16"/>
    </row>
    <row r="11" spans="1:19" x14ac:dyDescent="0.25">
      <c r="A11" t="s">
        <v>13</v>
      </c>
      <c r="B11" s="2">
        <v>1.3276965965138001E-2</v>
      </c>
      <c r="C11" s="1">
        <v>270</v>
      </c>
      <c r="D11" s="1">
        <v>81.111111111111114</v>
      </c>
      <c r="E11" s="3">
        <v>154.22539022467447</v>
      </c>
      <c r="F11" s="7">
        <v>54.2611220840027</v>
      </c>
      <c r="G11" s="4">
        <f t="shared" si="8"/>
        <v>0</v>
      </c>
      <c r="H11" s="4">
        <f t="shared" si="6"/>
        <v>3.7829899960577278E-2</v>
      </c>
      <c r="I11" s="4">
        <f t="shared" si="6"/>
        <v>2.1943467614872238E-2</v>
      </c>
      <c r="J11" s="4">
        <f t="shared" si="6"/>
        <v>8.8502030253401181E-3</v>
      </c>
    </row>
    <row r="12" spans="1:19" x14ac:dyDescent="0.25">
      <c r="A12" t="s">
        <v>14</v>
      </c>
      <c r="B12" s="2">
        <v>7.0917705684730797E-2</v>
      </c>
      <c r="C12" s="1">
        <v>270</v>
      </c>
      <c r="D12" s="1">
        <v>79.73333333333332</v>
      </c>
      <c r="E12" s="3">
        <v>159.87848439738653</v>
      </c>
      <c r="F12" s="7">
        <v>54.7434753445715</v>
      </c>
      <c r="G12" s="4">
        <f t="shared" si="8"/>
        <v>0</v>
      </c>
      <c r="H12" s="4">
        <f t="shared" si="6"/>
        <v>-1.7132223397850675E-2</v>
      </c>
      <c r="I12" s="4">
        <f t="shared" si="6"/>
        <v>3.599894884994239E-2</v>
      </c>
      <c r="J12" s="4">
        <f t="shared" si="6"/>
        <v>8.850203025329113E-3</v>
      </c>
    </row>
    <row r="13" spans="1:19" x14ac:dyDescent="0.25">
      <c r="A13" t="s">
        <v>15</v>
      </c>
      <c r="B13" s="2">
        <v>9.3268920777881403E-2</v>
      </c>
      <c r="C13" s="1">
        <v>278.88888888888903</v>
      </c>
      <c r="D13" s="1">
        <v>80.97777777777776</v>
      </c>
      <c r="E13" s="3">
        <v>167.5707153448875</v>
      </c>
      <c r="F13" s="7">
        <v>55.230116475701699</v>
      </c>
      <c r="G13" s="4">
        <f t="shared" si="8"/>
        <v>3.239149579123593E-2</v>
      </c>
      <c r="H13" s="4">
        <f t="shared" si="6"/>
        <v>1.548703520116212E-2</v>
      </c>
      <c r="I13" s="4">
        <f t="shared" si="6"/>
        <v>4.6991389163099001E-2</v>
      </c>
      <c r="J13" s="4">
        <f t="shared" si="6"/>
        <v>8.8502030253394572E-3</v>
      </c>
    </row>
    <row r="14" spans="1:19" x14ac:dyDescent="0.25">
      <c r="A14" t="s">
        <v>16</v>
      </c>
      <c r="B14" s="2">
        <v>0.18101481685711099</v>
      </c>
      <c r="C14" s="1">
        <v>350</v>
      </c>
      <c r="D14" s="1">
        <v>82.677777777777777</v>
      </c>
      <c r="E14" s="3">
        <v>174.24929792071006</v>
      </c>
      <c r="F14" s="7">
        <v>56.079887115523903</v>
      </c>
      <c r="G14" s="4">
        <f t="shared" si="8"/>
        <v>0.22711969969384865</v>
      </c>
      <c r="H14" s="4">
        <f t="shared" si="6"/>
        <v>2.0776088457467087E-2</v>
      </c>
      <c r="I14" s="4">
        <f t="shared" si="6"/>
        <v>3.908157714784017E-2</v>
      </c>
      <c r="J14" s="4">
        <f t="shared" si="6"/>
        <v>1.5268836973911137E-2</v>
      </c>
    </row>
    <row r="15" spans="1:19" x14ac:dyDescent="0.25">
      <c r="A15" t="s">
        <v>17</v>
      </c>
      <c r="B15" s="2">
        <v>7.5918267316116797E-2</v>
      </c>
      <c r="C15" s="1">
        <v>350</v>
      </c>
      <c r="D15" s="1">
        <v>85.01111111111112</v>
      </c>
      <c r="E15" s="3">
        <v>180.56391221282604</v>
      </c>
      <c r="F15" s="7">
        <v>59.831643980517001</v>
      </c>
      <c r="G15" s="4">
        <f t="shared" si="8"/>
        <v>0</v>
      </c>
      <c r="H15" s="4">
        <f t="shared" si="6"/>
        <v>2.783110983459066E-2</v>
      </c>
      <c r="I15" s="4">
        <f t="shared" si="6"/>
        <v>3.5597778898398824E-2</v>
      </c>
      <c r="J15" s="4">
        <f t="shared" si="6"/>
        <v>6.4757454747029417E-2</v>
      </c>
    </row>
    <row r="16" spans="1:19" x14ac:dyDescent="0.25">
      <c r="A16" t="s">
        <v>18</v>
      </c>
      <c r="B16" s="2">
        <v>3.8933308825781901E-2</v>
      </c>
      <c r="C16" s="1">
        <v>350</v>
      </c>
      <c r="D16" s="1">
        <v>85.722222222222214</v>
      </c>
      <c r="E16" s="3">
        <v>194.90356290038798</v>
      </c>
      <c r="F16" s="7">
        <v>63.834394210476503</v>
      </c>
      <c r="G16" s="4">
        <f t="shared" si="8"/>
        <v>0</v>
      </c>
      <c r="H16" s="4">
        <f t="shared" si="6"/>
        <v>8.3301275654092035E-3</v>
      </c>
      <c r="I16" s="4">
        <f t="shared" si="6"/>
        <v>7.6420087623688557E-2</v>
      </c>
      <c r="J16" s="4">
        <f t="shared" si="6"/>
        <v>6.4757454747040241E-2</v>
      </c>
    </row>
    <row r="17" spans="1:10" x14ac:dyDescent="0.25">
      <c r="A17" t="s">
        <v>19</v>
      </c>
      <c r="B17" s="2">
        <v>4.11522633744856E-3</v>
      </c>
      <c r="C17" s="1">
        <v>361.11111111111097</v>
      </c>
      <c r="D17" s="1">
        <v>84.444444444444429</v>
      </c>
      <c r="E17" s="3">
        <v>204.63285239091834</v>
      </c>
      <c r="F17" s="7">
        <v>68.104929317090395</v>
      </c>
      <c r="G17" s="4">
        <f t="shared" si="8"/>
        <v>3.1252543504104099E-2</v>
      </c>
      <c r="H17" s="4">
        <f t="shared" si="6"/>
        <v>-1.5018238522838913E-2</v>
      </c>
      <c r="I17" s="4">
        <f t="shared" si="6"/>
        <v>4.8712522493129788E-2</v>
      </c>
      <c r="J17" s="4">
        <f t="shared" si="6"/>
        <v>6.4757454747018384E-2</v>
      </c>
    </row>
    <row r="18" spans="1:10" x14ac:dyDescent="0.25">
      <c r="A18" t="s">
        <v>20</v>
      </c>
      <c r="B18" s="2">
        <v>2.0678246484698098E-2</v>
      </c>
      <c r="C18" s="1">
        <v>450</v>
      </c>
      <c r="D18" s="1">
        <v>85.799999999999983</v>
      </c>
      <c r="E18" s="3">
        <v>210.00056161578325</v>
      </c>
      <c r="F18" s="7">
        <v>71.908968518407704</v>
      </c>
      <c r="G18" s="4">
        <f t="shared" si="8"/>
        <v>0.22006188477680202</v>
      </c>
      <c r="H18" s="4">
        <f t="shared" si="6"/>
        <v>1.5925150549759168E-2</v>
      </c>
      <c r="I18" s="4">
        <f t="shared" si="6"/>
        <v>2.5892795576471769E-2</v>
      </c>
      <c r="J18" s="4">
        <f t="shared" si="6"/>
        <v>5.4351398901441222E-2</v>
      </c>
    </row>
    <row r="19" spans="1:10" x14ac:dyDescent="0.25">
      <c r="A19" t="s">
        <v>21</v>
      </c>
      <c r="B19" s="2">
        <v>3.20814059165314E-2</v>
      </c>
      <c r="C19" s="1">
        <v>450</v>
      </c>
      <c r="D19" s="1">
        <v>87.422222222222217</v>
      </c>
      <c r="E19" s="3">
        <v>218.17009157159799</v>
      </c>
      <c r="F19" s="7">
        <v>69.970213714436099</v>
      </c>
      <c r="G19" s="4">
        <f t="shared" si="8"/>
        <v>0</v>
      </c>
      <c r="H19" s="4">
        <f t="shared" si="6"/>
        <v>1.8730502684768183E-2</v>
      </c>
      <c r="I19" s="4">
        <f t="shared" si="6"/>
        <v>3.8164790054972308E-2</v>
      </c>
      <c r="J19" s="4">
        <f t="shared" si="6"/>
        <v>-2.733135982268985E-2</v>
      </c>
    </row>
    <row r="20" spans="1:10" x14ac:dyDescent="0.25">
      <c r="A20" t="s">
        <v>22</v>
      </c>
      <c r="B20" s="2">
        <v>3.4976360424389098E-2</v>
      </c>
      <c r="C20" s="1">
        <v>450</v>
      </c>
      <c r="D20" s="1">
        <v>87.666666666666657</v>
      </c>
      <c r="E20" s="3">
        <v>225.52927092828247</v>
      </c>
      <c r="F20" s="7">
        <v>68.0837301398725</v>
      </c>
      <c r="G20" s="4">
        <f t="shared" si="8"/>
        <v>0</v>
      </c>
      <c r="H20" s="4">
        <f t="shared" si="6"/>
        <v>2.792234330970189E-3</v>
      </c>
      <c r="I20" s="4">
        <f t="shared" si="6"/>
        <v>3.3174959949123721E-2</v>
      </c>
      <c r="J20" s="4">
        <f t="shared" si="6"/>
        <v>-2.7331359822690648E-2</v>
      </c>
    </row>
    <row r="21" spans="1:10" x14ac:dyDescent="0.25">
      <c r="A21" t="s">
        <v>23</v>
      </c>
      <c r="B21" s="2">
        <v>3.4602510856991099E-2</v>
      </c>
      <c r="C21" s="1">
        <v>464.444444444444</v>
      </c>
      <c r="D21" s="1">
        <v>88.133333333333326</v>
      </c>
      <c r="E21" s="3">
        <v>233.7545082759591</v>
      </c>
      <c r="F21" s="7">
        <v>66.248108497667502</v>
      </c>
      <c r="G21" s="4">
        <f t="shared" si="8"/>
        <v>3.1594365418216322E-2</v>
      </c>
      <c r="H21" s="4">
        <f t="shared" si="6"/>
        <v>5.3090757997666929E-3</v>
      </c>
      <c r="I21" s="4">
        <f t="shared" si="6"/>
        <v>3.5821499646019599E-2</v>
      </c>
      <c r="J21" s="4">
        <f t="shared" si="6"/>
        <v>-2.7331359822698749E-2</v>
      </c>
    </row>
    <row r="22" spans="1:10" x14ac:dyDescent="0.25">
      <c r="A22" t="s">
        <v>24</v>
      </c>
      <c r="B22" s="2">
        <v>6.86793493245106E-2</v>
      </c>
      <c r="C22" s="1">
        <v>580</v>
      </c>
      <c r="D22" s="1">
        <v>87.955555555555549</v>
      </c>
      <c r="E22" s="3">
        <v>242.3648073478405</v>
      </c>
      <c r="F22" s="7">
        <v>64.909954910504396</v>
      </c>
      <c r="G22" s="4">
        <f t="shared" si="8"/>
        <v>0.22218615535788344</v>
      </c>
      <c r="H22" s="4">
        <f t="shared" ref="H22:H85" si="12">LN(D22/D21)</f>
        <v>-2.0191829172302696E-3</v>
      </c>
      <c r="I22" s="4">
        <f t="shared" ref="I22:I85" si="13">LN(E22/E21)</f>
        <v>3.6172604721452638E-2</v>
      </c>
      <c r="J22" s="4">
        <f t="shared" ref="J22:J85" si="14">LN(F22/F21)</f>
        <v>-2.0405913081370752E-2</v>
      </c>
    </row>
    <row r="23" spans="1:10" x14ac:dyDescent="0.25">
      <c r="A23" t="s">
        <v>25</v>
      </c>
      <c r="B23" s="2">
        <v>2.2845122486699499E-2</v>
      </c>
      <c r="C23" s="1">
        <v>580</v>
      </c>
      <c r="D23" s="1">
        <v>91.011111111111106</v>
      </c>
      <c r="E23" s="3">
        <v>243.97273572222747</v>
      </c>
      <c r="F23" s="7">
        <v>67.207555929101602</v>
      </c>
      <c r="G23" s="4">
        <f t="shared" si="8"/>
        <v>0</v>
      </c>
      <c r="H23" s="4">
        <f t="shared" si="12"/>
        <v>3.4149962793145743E-2</v>
      </c>
      <c r="I23" s="4">
        <f t="shared" si="13"/>
        <v>6.6124207602889489E-3</v>
      </c>
      <c r="J23" s="4">
        <f t="shared" si="14"/>
        <v>3.4784680230650622E-2</v>
      </c>
    </row>
    <row r="24" spans="1:10" x14ac:dyDescent="0.25">
      <c r="A24" t="s">
        <v>26</v>
      </c>
      <c r="B24" s="2">
        <v>4.0115798180314299E-2</v>
      </c>
      <c r="C24" s="1">
        <v>580</v>
      </c>
      <c r="D24" s="1">
        <v>92.999999999999986</v>
      </c>
      <c r="E24" s="3">
        <v>245.29000611052263</v>
      </c>
      <c r="F24" s="7">
        <v>69.586484541408097</v>
      </c>
      <c r="G24" s="4">
        <f t="shared" si="8"/>
        <v>0</v>
      </c>
      <c r="H24" s="4">
        <f t="shared" si="12"/>
        <v>2.1617893967918959E-2</v>
      </c>
      <c r="I24" s="4">
        <f t="shared" si="13"/>
        <v>5.3847287297907739E-3</v>
      </c>
      <c r="J24" s="4">
        <f t="shared" si="14"/>
        <v>3.4784680230648478E-2</v>
      </c>
    </row>
    <row r="25" spans="1:10" x14ac:dyDescent="0.25">
      <c r="A25" t="s">
        <v>27</v>
      </c>
      <c r="B25" s="2">
        <v>3.10182814663101E-2</v>
      </c>
      <c r="C25" s="1">
        <v>581.88888888888903</v>
      </c>
      <c r="D25" s="1">
        <v>95.155555555555551</v>
      </c>
      <c r="E25" s="3">
        <v>249.98309487949791</v>
      </c>
      <c r="F25" s="7">
        <v>72.049619479391396</v>
      </c>
      <c r="G25" s="4">
        <f t="shared" si="8"/>
        <v>3.2514134028035495E-3</v>
      </c>
      <c r="H25" s="4">
        <f t="shared" si="12"/>
        <v>2.2913486226052545E-2</v>
      </c>
      <c r="I25" s="4">
        <f t="shared" si="13"/>
        <v>1.895208615745728E-2</v>
      </c>
      <c r="J25" s="4">
        <f t="shared" si="14"/>
        <v>3.4784680230660489E-2</v>
      </c>
    </row>
    <row r="26" spans="1:10" x14ac:dyDescent="0.25">
      <c r="A26" t="s">
        <v>28</v>
      </c>
      <c r="B26" s="2">
        <v>0.123608941171665</v>
      </c>
      <c r="C26" s="1">
        <v>598.66666666666697</v>
      </c>
      <c r="D26" s="1">
        <v>92.888888888888886</v>
      </c>
      <c r="E26" s="3">
        <v>253.91516277770614</v>
      </c>
      <c r="F26" s="7">
        <v>73.946964899950501</v>
      </c>
      <c r="G26" s="4">
        <f t="shared" si="8"/>
        <v>2.8425443250767291E-2</v>
      </c>
      <c r="H26" s="4">
        <f t="shared" si="12"/>
        <v>-2.4108943630826073E-2</v>
      </c>
      <c r="I26" s="4">
        <f t="shared" si="13"/>
        <v>1.5606911320455035E-2</v>
      </c>
      <c r="J26" s="4">
        <f t="shared" si="14"/>
        <v>2.5993104626790449E-2</v>
      </c>
    </row>
    <row r="27" spans="1:10" x14ac:dyDescent="0.25">
      <c r="A27" t="s">
        <v>29</v>
      </c>
      <c r="B27" s="2">
        <v>0.121861756987205</v>
      </c>
      <c r="C27" s="1">
        <v>614.03333333333296</v>
      </c>
      <c r="D27" s="1">
        <v>89.9</v>
      </c>
      <c r="E27" s="3">
        <v>248.0456187395942</v>
      </c>
      <c r="F27" s="7">
        <v>70.716187236197101</v>
      </c>
      <c r="G27" s="4">
        <f t="shared" si="8"/>
        <v>2.5344255296025568E-2</v>
      </c>
      <c r="H27" s="4">
        <f t="shared" si="12"/>
        <v>-3.2706094270907538E-2</v>
      </c>
      <c r="I27" s="4">
        <f t="shared" si="13"/>
        <v>-2.3387530634809903E-2</v>
      </c>
      <c r="J27" s="4">
        <f t="shared" si="14"/>
        <v>-4.4673642356830488E-2</v>
      </c>
    </row>
    <row r="28" spans="1:10" x14ac:dyDescent="0.25">
      <c r="A28" t="s">
        <v>30</v>
      </c>
      <c r="B28" s="2">
        <v>4.6221241920166703E-2</v>
      </c>
      <c r="C28" s="1">
        <v>628.71111111111099</v>
      </c>
      <c r="D28" s="1">
        <v>85.533333333333331</v>
      </c>
      <c r="E28" s="3">
        <v>255.59576729513489</v>
      </c>
      <c r="F28" s="7">
        <v>67.626563767571</v>
      </c>
      <c r="G28" s="4">
        <f t="shared" si="8"/>
        <v>2.3622652895499457E-2</v>
      </c>
      <c r="H28" s="4">
        <f t="shared" si="12"/>
        <v>-4.9791777964148326E-2</v>
      </c>
      <c r="I28" s="4">
        <f t="shared" si="13"/>
        <v>2.9984486708559088E-2</v>
      </c>
      <c r="J28" s="4">
        <f t="shared" si="14"/>
        <v>-4.4673642356840126E-2</v>
      </c>
    </row>
    <row r="29" spans="1:10" x14ac:dyDescent="0.25">
      <c r="A29" t="s">
        <v>31</v>
      </c>
      <c r="B29" s="2">
        <v>0.183252297947638</v>
      </c>
      <c r="C29" s="1">
        <v>619.03333333333296</v>
      </c>
      <c r="D29" s="1">
        <v>82.288888888888877</v>
      </c>
      <c r="E29" s="3">
        <v>264.01866103605266</v>
      </c>
      <c r="F29" s="7">
        <v>64.671927400922698</v>
      </c>
      <c r="G29" s="4">
        <f t="shared" si="8"/>
        <v>-1.5512746854663629E-2</v>
      </c>
      <c r="H29" s="4">
        <f t="shared" si="12"/>
        <v>-3.8670072370133569E-2</v>
      </c>
      <c r="I29" s="4">
        <f t="shared" si="13"/>
        <v>3.2422623902746028E-2</v>
      </c>
      <c r="J29" s="4">
        <f t="shared" si="14"/>
        <v>-4.4673642356829565E-2</v>
      </c>
    </row>
    <row r="30" spans="1:10" x14ac:dyDescent="0.25">
      <c r="A30" t="s">
        <v>32</v>
      </c>
      <c r="B30" s="2">
        <v>0.158729283460466</v>
      </c>
      <c r="C30" s="1">
        <v>651.23333333333301</v>
      </c>
      <c r="D30" s="1">
        <v>79.499999999999986</v>
      </c>
      <c r="E30" s="3">
        <v>276.85638312176764</v>
      </c>
      <c r="F30" s="7">
        <v>62.225223279499801</v>
      </c>
      <c r="G30" s="4">
        <f t="shared" si="8"/>
        <v>5.070887939858252E-2</v>
      </c>
      <c r="H30" s="4">
        <f t="shared" si="12"/>
        <v>-3.4479069483006802E-2</v>
      </c>
      <c r="I30" s="4">
        <f t="shared" si="13"/>
        <v>4.747911285859048E-2</v>
      </c>
      <c r="J30" s="4">
        <f t="shared" si="14"/>
        <v>-3.8566782139459702E-2</v>
      </c>
    </row>
    <row r="31" spans="1:10" x14ac:dyDescent="0.25">
      <c r="A31" t="s">
        <v>33</v>
      </c>
      <c r="B31" s="2">
        <v>0.15467430485351599</v>
      </c>
      <c r="C31" s="1">
        <v>720.25555555555604</v>
      </c>
      <c r="D31" s="1">
        <v>77.044444444444437</v>
      </c>
      <c r="E31" s="3">
        <v>311.92764926914714</v>
      </c>
      <c r="F31" s="7">
        <v>62.920391515974003</v>
      </c>
      <c r="G31" s="4">
        <f t="shared" si="8"/>
        <v>0.10073808637653987</v>
      </c>
      <c r="H31" s="4">
        <f t="shared" si="12"/>
        <v>-3.1374565745582471E-2</v>
      </c>
      <c r="I31" s="4">
        <f t="shared" si="13"/>
        <v>0.11927236830052877</v>
      </c>
      <c r="J31" s="4">
        <f t="shared" si="14"/>
        <v>1.1109864103939604E-2</v>
      </c>
    </row>
    <row r="32" spans="1:10" x14ac:dyDescent="0.25">
      <c r="A32" t="s">
        <v>34</v>
      </c>
      <c r="B32" s="2">
        <v>0.20982548581114899</v>
      </c>
      <c r="C32" s="1">
        <v>769.87777777777796</v>
      </c>
      <c r="D32" s="1">
        <v>76.288888888888877</v>
      </c>
      <c r="E32" s="3">
        <v>341.15166587327013</v>
      </c>
      <c r="F32" s="7">
        <v>63.623326038394197</v>
      </c>
      <c r="G32" s="4">
        <f t="shared" si="8"/>
        <v>6.6625684784015177E-2</v>
      </c>
      <c r="H32" s="4">
        <f t="shared" si="12"/>
        <v>-9.8551522273314287E-3</v>
      </c>
      <c r="I32" s="4">
        <f t="shared" si="13"/>
        <v>8.9555878810431269E-2</v>
      </c>
      <c r="J32" s="4">
        <f t="shared" si="14"/>
        <v>1.1109864103949487E-2</v>
      </c>
    </row>
    <row r="33" spans="1:10" x14ac:dyDescent="0.25">
      <c r="A33" t="s">
        <v>35</v>
      </c>
      <c r="B33" s="2">
        <v>0.127476830881849</v>
      </c>
      <c r="C33" s="1">
        <v>823.93333333333305</v>
      </c>
      <c r="D33" s="1">
        <v>73.522222222222211</v>
      </c>
      <c r="E33" s="3">
        <v>366.19529202531237</v>
      </c>
      <c r="F33" s="7">
        <v>64.334113610214004</v>
      </c>
      <c r="G33" s="4">
        <f t="shared" si="8"/>
        <v>6.7857848397490358E-2</v>
      </c>
      <c r="H33" s="4">
        <f t="shared" si="12"/>
        <v>-3.6939600005577826E-2</v>
      </c>
      <c r="I33" s="4">
        <f t="shared" si="13"/>
        <v>7.0839629503874721E-2</v>
      </c>
      <c r="J33" s="4">
        <f t="shared" si="14"/>
        <v>1.1109864103951463E-2</v>
      </c>
    </row>
    <row r="34" spans="1:10" x14ac:dyDescent="0.25">
      <c r="A34" t="s">
        <v>36</v>
      </c>
      <c r="B34" s="2">
        <v>0.128145901622604</v>
      </c>
      <c r="C34" s="1">
        <v>933.33333333333303</v>
      </c>
      <c r="D34" s="1">
        <v>71.411111111111111</v>
      </c>
      <c r="E34" s="3">
        <v>392.9878685397955</v>
      </c>
      <c r="F34" s="7">
        <v>64.771313429093993</v>
      </c>
      <c r="G34" s="4">
        <f t="shared" si="8"/>
        <v>0.12467278700766024</v>
      </c>
      <c r="H34" s="4">
        <f t="shared" si="12"/>
        <v>-2.9134228640773158E-2</v>
      </c>
      <c r="I34" s="4">
        <f t="shared" si="13"/>
        <v>7.0611966673080381E-2</v>
      </c>
      <c r="J34" s="4">
        <f t="shared" si="14"/>
        <v>6.7727825254495838E-3</v>
      </c>
    </row>
    <row r="35" spans="1:10" x14ac:dyDescent="0.25">
      <c r="A35" t="s">
        <v>37</v>
      </c>
      <c r="B35" s="2">
        <v>0.17769200134791499</v>
      </c>
      <c r="C35" s="1">
        <v>995.81111111111102</v>
      </c>
      <c r="D35" s="1">
        <v>71.98888888888888</v>
      </c>
      <c r="E35" s="3">
        <v>428.49597484525441</v>
      </c>
      <c r="F35" s="7">
        <v>62.969003022324401</v>
      </c>
      <c r="G35" s="4">
        <f t="shared" si="8"/>
        <v>6.4795184625251648E-2</v>
      </c>
      <c r="H35" s="4">
        <f t="shared" si="12"/>
        <v>8.0583110786708531E-3</v>
      </c>
      <c r="I35" s="4">
        <f t="shared" si="13"/>
        <v>8.6502601863049741E-2</v>
      </c>
      <c r="J35" s="4">
        <f t="shared" si="14"/>
        <v>-2.8220221551329885E-2</v>
      </c>
    </row>
    <row r="36" spans="1:10" x14ac:dyDescent="0.25">
      <c r="A36" t="s">
        <v>38</v>
      </c>
      <c r="B36" s="2">
        <v>0.186689336151702</v>
      </c>
      <c r="C36" s="1">
        <v>974.93333333333305</v>
      </c>
      <c r="D36" s="1">
        <v>69.288888888888877</v>
      </c>
      <c r="E36" s="3">
        <v>459.37006977576505</v>
      </c>
      <c r="F36" s="7">
        <v>61.216843255250303</v>
      </c>
      <c r="G36" s="4">
        <f t="shared" si="8"/>
        <v>-2.1188499528716077E-2</v>
      </c>
      <c r="H36" s="4">
        <f t="shared" si="12"/>
        <v>-3.8227226272290145E-2</v>
      </c>
      <c r="I36" s="4">
        <f t="shared" si="13"/>
        <v>6.957479304821243E-2</v>
      </c>
      <c r="J36" s="4">
        <f t="shared" si="14"/>
        <v>-2.822022155132075E-2</v>
      </c>
    </row>
    <row r="37" spans="1:10" x14ac:dyDescent="0.25">
      <c r="A37" t="s">
        <v>39</v>
      </c>
      <c r="B37" s="2">
        <v>0.15193642478588701</v>
      </c>
      <c r="C37" s="1">
        <v>1094.55555555556</v>
      </c>
      <c r="D37" s="1">
        <v>67.544444444444437</v>
      </c>
      <c r="E37" s="3">
        <v>484.02112128035469</v>
      </c>
      <c r="F37" s="7">
        <v>59.513438648683199</v>
      </c>
      <c r="G37" s="4">
        <f t="shared" si="8"/>
        <v>0.11573458192774291</v>
      </c>
      <c r="H37" s="4">
        <f t="shared" si="12"/>
        <v>-2.5498742428944541E-2</v>
      </c>
      <c r="I37" s="4">
        <f t="shared" si="13"/>
        <v>5.2272407324886964E-2</v>
      </c>
      <c r="J37" s="4">
        <f t="shared" si="14"/>
        <v>-2.8220221551329885E-2</v>
      </c>
    </row>
    <row r="38" spans="1:10" x14ac:dyDescent="0.25">
      <c r="A38" t="s">
        <v>40</v>
      </c>
      <c r="B38" s="2">
        <v>0.13951025743140399</v>
      </c>
      <c r="C38" s="1">
        <v>1250.74444444444</v>
      </c>
      <c r="D38" s="1">
        <v>67.533333333333331</v>
      </c>
      <c r="E38" s="3">
        <v>508.46198919684343</v>
      </c>
      <c r="F38" s="7">
        <v>57.854899972457702</v>
      </c>
      <c r="G38" s="4">
        <f t="shared" si="8"/>
        <v>0.13339053405960544</v>
      </c>
      <c r="H38" s="4">
        <f t="shared" si="12"/>
        <v>-1.6451427198398269E-4</v>
      </c>
      <c r="I38" s="4">
        <f t="shared" si="13"/>
        <v>4.9261917079156919E-2</v>
      </c>
      <c r="J38" s="4">
        <f t="shared" si="14"/>
        <v>-2.8263995299199467E-2</v>
      </c>
    </row>
    <row r="39" spans="1:10" x14ac:dyDescent="0.25">
      <c r="A39" t="s">
        <v>41</v>
      </c>
      <c r="B39" s="2">
        <v>0.14290863789071701</v>
      </c>
      <c r="C39" s="1">
        <v>1267.67777777778</v>
      </c>
      <c r="D39" s="1">
        <v>70.777777777777771</v>
      </c>
      <c r="E39" s="3">
        <v>544.73607879613769</v>
      </c>
      <c r="F39" s="7">
        <v>56.774260967549097</v>
      </c>
      <c r="G39" s="4">
        <f t="shared" si="8"/>
        <v>1.3447775652749685E-2</v>
      </c>
      <c r="H39" s="4">
        <f t="shared" si="12"/>
        <v>4.6923775089470522E-2</v>
      </c>
      <c r="I39" s="4">
        <f t="shared" si="13"/>
        <v>6.8910956429655626E-2</v>
      </c>
      <c r="J39" s="4">
        <f t="shared" si="14"/>
        <v>-1.8855080348720521E-2</v>
      </c>
    </row>
    <row r="40" spans="1:10" x14ac:dyDescent="0.25">
      <c r="A40" t="s">
        <v>42</v>
      </c>
      <c r="B40" s="2">
        <v>7.6178660049627797E-2</v>
      </c>
      <c r="C40" s="1">
        <v>920.76666666666699</v>
      </c>
      <c r="D40" s="1">
        <v>69.088888888888889</v>
      </c>
      <c r="E40" s="3">
        <v>578.73332359124038</v>
      </c>
      <c r="F40" s="7">
        <v>59.785014069239601</v>
      </c>
      <c r="G40" s="4">
        <f t="shared" si="8"/>
        <v>-0.31973532788484071</v>
      </c>
      <c r="H40" s="4">
        <f t="shared" si="12"/>
        <v>-2.4151157947509775E-2</v>
      </c>
      <c r="I40" s="4">
        <f t="shared" si="13"/>
        <v>6.0540372173835233E-2</v>
      </c>
      <c r="J40" s="4">
        <f t="shared" si="14"/>
        <v>5.16719576591608E-2</v>
      </c>
    </row>
    <row r="41" spans="1:10" x14ac:dyDescent="0.25">
      <c r="A41" t="s">
        <v>43</v>
      </c>
      <c r="B41" s="2">
        <v>0.19915066017216601</v>
      </c>
      <c r="C41" s="1">
        <v>1054.05555555556</v>
      </c>
      <c r="D41" s="1">
        <v>70.088888888888874</v>
      </c>
      <c r="E41" s="3">
        <v>601.804904561027</v>
      </c>
      <c r="F41" s="7">
        <v>59.806792183020001</v>
      </c>
      <c r="G41" s="4">
        <f t="shared" si="8"/>
        <v>0.13519378062099488</v>
      </c>
      <c r="H41" s="4">
        <f t="shared" si="12"/>
        <v>1.4370357464229697E-2</v>
      </c>
      <c r="I41" s="4">
        <f t="shared" si="13"/>
        <v>3.9091523525533758E-2</v>
      </c>
      <c r="J41" s="4">
        <f t="shared" si="14"/>
        <v>3.6420746042073915E-4</v>
      </c>
    </row>
    <row r="42" spans="1:10" x14ac:dyDescent="0.25">
      <c r="A42" s="8" t="s">
        <v>44</v>
      </c>
      <c r="B42" s="9">
        <v>9.7260259984274303E-2</v>
      </c>
      <c r="C42" s="10">
        <v>1265.48888888889</v>
      </c>
      <c r="D42" s="10">
        <v>72.511111111111106</v>
      </c>
      <c r="E42" s="11">
        <v>622.77663832371252</v>
      </c>
      <c r="F42" s="12">
        <v>59.630824210250502</v>
      </c>
      <c r="G42" s="13">
        <f t="shared" si="8"/>
        <v>0.18281336296197995</v>
      </c>
      <c r="H42" s="13">
        <f t="shared" si="12"/>
        <v>3.3975529070337088E-2</v>
      </c>
      <c r="I42" s="13">
        <f t="shared" si="13"/>
        <v>3.4254614554848212E-2</v>
      </c>
      <c r="J42" s="13">
        <f t="shared" si="14"/>
        <v>-2.9466110494113774E-3</v>
      </c>
    </row>
    <row r="43" spans="1:10" x14ac:dyDescent="0.25">
      <c r="A43" t="s">
        <v>45</v>
      </c>
      <c r="B43" s="2">
        <v>6.7118014071419096E-2</v>
      </c>
      <c r="C43" s="1">
        <v>1207.4555555555601</v>
      </c>
      <c r="D43" s="1">
        <v>73.266666666666666</v>
      </c>
      <c r="E43" s="3">
        <v>617.30829137899013</v>
      </c>
      <c r="F43" s="7">
        <v>61.880236955756402</v>
      </c>
      <c r="G43" s="4">
        <f t="shared" si="8"/>
        <v>-4.6943222073944184E-2</v>
      </c>
      <c r="H43" s="4">
        <f t="shared" si="12"/>
        <v>1.0365946478410456E-2</v>
      </c>
      <c r="I43" s="4">
        <f t="shared" si="13"/>
        <v>-8.8193675421188323E-3</v>
      </c>
      <c r="J43" s="4">
        <f t="shared" si="14"/>
        <v>3.7028229862959582E-2</v>
      </c>
    </row>
    <row r="44" spans="1:10" x14ac:dyDescent="0.25">
      <c r="A44" t="s">
        <v>46</v>
      </c>
      <c r="B44" s="2">
        <v>8.0551215676663707E-2</v>
      </c>
      <c r="C44" s="1">
        <v>1128.36666666667</v>
      </c>
      <c r="D44" s="1">
        <v>71.966666666666669</v>
      </c>
      <c r="E44" s="3">
        <v>605.75572046019511</v>
      </c>
      <c r="F44" s="7">
        <v>62.117633457495302</v>
      </c>
      <c r="G44" s="4">
        <f t="shared" si="8"/>
        <v>-6.7744139516610347E-2</v>
      </c>
      <c r="H44" s="4">
        <f t="shared" si="12"/>
        <v>-1.790270444875933E-2</v>
      </c>
      <c r="I44" s="4">
        <f t="shared" si="13"/>
        <v>-1.8891757743174989E-2</v>
      </c>
      <c r="J44" s="4">
        <f t="shared" si="14"/>
        <v>3.8290462731109783E-3</v>
      </c>
    </row>
    <row r="45" spans="1:10" x14ac:dyDescent="0.25">
      <c r="A45" t="s">
        <v>47</v>
      </c>
      <c r="B45" s="2">
        <v>8.8521312087620305E-2</v>
      </c>
      <c r="C45" s="1">
        <v>1249.1555555555601</v>
      </c>
      <c r="D45" s="1">
        <v>70.144444444444431</v>
      </c>
      <c r="E45" s="3">
        <v>621.03243839528398</v>
      </c>
      <c r="F45" s="7">
        <v>65.775744286142398</v>
      </c>
      <c r="G45" s="4">
        <f t="shared" si="8"/>
        <v>0.10169660811092118</v>
      </c>
      <c r="H45" s="4">
        <f t="shared" si="12"/>
        <v>-2.5646440815291591E-2</v>
      </c>
      <c r="I45" s="4">
        <f t="shared" si="13"/>
        <v>2.4906513059226875E-2</v>
      </c>
      <c r="J45" s="4">
        <f t="shared" si="14"/>
        <v>5.7221241251949703E-2</v>
      </c>
    </row>
    <row r="46" spans="1:10" x14ac:dyDescent="0.25">
      <c r="A46" t="s">
        <v>48</v>
      </c>
      <c r="B46" s="2">
        <v>8.0813650706123799E-2</v>
      </c>
      <c r="C46" s="1">
        <v>1371.7666666666701</v>
      </c>
      <c r="D46" s="1">
        <v>70.2</v>
      </c>
      <c r="E46" s="3">
        <v>647.15659392302564</v>
      </c>
      <c r="F46" s="7">
        <v>68.5689013161887</v>
      </c>
      <c r="G46" s="4">
        <f t="shared" si="8"/>
        <v>9.3631679345095725E-2</v>
      </c>
      <c r="H46" s="4">
        <f t="shared" si="12"/>
        <v>7.9170299440500086E-4</v>
      </c>
      <c r="I46" s="4">
        <f t="shared" si="13"/>
        <v>4.1204979698665128E-2</v>
      </c>
      <c r="J46" s="4">
        <f t="shared" si="14"/>
        <v>4.1587955860709951E-2</v>
      </c>
    </row>
    <row r="47" spans="1:10" x14ac:dyDescent="0.25">
      <c r="A47" t="s">
        <v>49</v>
      </c>
      <c r="B47" s="2">
        <v>0.12811016144349499</v>
      </c>
      <c r="C47" s="1">
        <v>1417.3555555555599</v>
      </c>
      <c r="D47" s="1">
        <v>67.433333333333323</v>
      </c>
      <c r="E47" s="3">
        <v>655.66649757037533</v>
      </c>
      <c r="F47" s="7">
        <v>69.528436067340806</v>
      </c>
      <c r="G47" s="4">
        <f t="shared" si="8"/>
        <v>3.2693403771609765E-2</v>
      </c>
      <c r="H47" s="4">
        <f t="shared" si="12"/>
        <v>-4.020885552617557E-2</v>
      </c>
      <c r="I47" s="4">
        <f t="shared" si="13"/>
        <v>1.3063975812029536E-2</v>
      </c>
      <c r="J47" s="4">
        <f t="shared" si="14"/>
        <v>1.3896722577090875E-2</v>
      </c>
    </row>
    <row r="48" spans="1:10" x14ac:dyDescent="0.25">
      <c r="A48" t="s">
        <v>50</v>
      </c>
      <c r="B48" s="2">
        <v>2.5641025641025599E-2</v>
      </c>
      <c r="C48" s="1">
        <v>1437.2888888888899</v>
      </c>
      <c r="D48" s="1">
        <v>64.544444444444437</v>
      </c>
      <c r="E48" s="3">
        <v>679.30059141113793</v>
      </c>
      <c r="F48" s="7">
        <v>70.761033031316998</v>
      </c>
      <c r="G48" s="4">
        <f t="shared" si="8"/>
        <v>1.3965772416127911E-2</v>
      </c>
      <c r="H48" s="4">
        <f t="shared" si="12"/>
        <v>-4.3785407843322639E-2</v>
      </c>
      <c r="I48" s="4">
        <f t="shared" si="13"/>
        <v>3.541145499423122E-2</v>
      </c>
      <c r="J48" s="4">
        <f t="shared" si="14"/>
        <v>1.7572647331959936E-2</v>
      </c>
    </row>
    <row r="49" spans="1:10" x14ac:dyDescent="0.25">
      <c r="A49" t="s">
        <v>51</v>
      </c>
      <c r="B49" s="2">
        <v>4.7427217678113698E-2</v>
      </c>
      <c r="C49" s="1">
        <v>1422.12222222222</v>
      </c>
      <c r="D49" s="1">
        <v>65.333333333333329</v>
      </c>
      <c r="E49" s="3">
        <v>704.41124441801492</v>
      </c>
      <c r="F49" s="7">
        <v>74.373599909828897</v>
      </c>
      <c r="G49" s="4">
        <f t="shared" si="8"/>
        <v>-1.0608344383705177E-2</v>
      </c>
      <c r="H49" s="4">
        <f t="shared" si="12"/>
        <v>1.2148322900140189E-2</v>
      </c>
      <c r="I49" s="4">
        <f t="shared" si="13"/>
        <v>3.6298612794006903E-2</v>
      </c>
      <c r="J49" s="4">
        <f t="shared" si="14"/>
        <v>4.9792570675908997E-2</v>
      </c>
    </row>
    <row r="50" spans="1:10" x14ac:dyDescent="0.25">
      <c r="A50" t="s">
        <v>52</v>
      </c>
      <c r="B50" s="2">
        <v>1.92608930960185E-2</v>
      </c>
      <c r="C50" s="1">
        <v>1386.43333333333</v>
      </c>
      <c r="D50" s="1">
        <v>68.855555555555554</v>
      </c>
      <c r="E50" s="3">
        <v>732.56808307985466</v>
      </c>
      <c r="F50" s="7">
        <v>73.586588700825104</v>
      </c>
      <c r="G50" s="4">
        <f t="shared" si="8"/>
        <v>-2.5415776401875628E-2</v>
      </c>
      <c r="H50" s="4">
        <f t="shared" si="12"/>
        <v>5.250854206943488E-2</v>
      </c>
      <c r="I50" s="4">
        <f t="shared" si="13"/>
        <v>3.9193943146724711E-2</v>
      </c>
      <c r="J50" s="4">
        <f t="shared" si="14"/>
        <v>-1.0638248554619997E-2</v>
      </c>
    </row>
    <row r="51" spans="1:10" x14ac:dyDescent="0.25">
      <c r="A51" t="s">
        <v>53</v>
      </c>
      <c r="B51" s="2">
        <v>8.0483819910343202E-2</v>
      </c>
      <c r="C51" s="1">
        <v>1406.2888888888899</v>
      </c>
      <c r="D51" s="1">
        <v>69.044444444444437</v>
      </c>
      <c r="E51" s="3">
        <v>781.07692020229774</v>
      </c>
      <c r="F51" s="7">
        <v>78.141951602779798</v>
      </c>
      <c r="G51" s="4">
        <f t="shared" si="8"/>
        <v>1.4219738693772617E-2</v>
      </c>
      <c r="H51" s="4">
        <f t="shared" si="12"/>
        <v>2.7395069908851852E-3</v>
      </c>
      <c r="I51" s="4">
        <f t="shared" si="13"/>
        <v>6.4117351609371723E-2</v>
      </c>
      <c r="J51" s="4">
        <f t="shared" si="14"/>
        <v>6.0064274643089687E-2</v>
      </c>
    </row>
    <row r="52" spans="1:10" x14ac:dyDescent="0.25">
      <c r="A52" t="s">
        <v>54</v>
      </c>
      <c r="B52" s="2">
        <v>0.13968385258707799</v>
      </c>
      <c r="C52" s="1">
        <v>1452.3555555555599</v>
      </c>
      <c r="D52" s="1">
        <v>66.899999999999991</v>
      </c>
      <c r="E52" s="3">
        <v>832.13172126707479</v>
      </c>
      <c r="F52" s="7">
        <v>83.391630993579696</v>
      </c>
      <c r="G52" s="4">
        <f t="shared" si="8"/>
        <v>3.2232518489052342E-2</v>
      </c>
      <c r="H52" s="4">
        <f t="shared" si="12"/>
        <v>-3.1551452488544955E-2</v>
      </c>
      <c r="I52" s="4">
        <f t="shared" si="13"/>
        <v>6.3317112755256644E-2</v>
      </c>
      <c r="J52" s="4">
        <f t="shared" si="14"/>
        <v>6.50208914954397E-2</v>
      </c>
    </row>
    <row r="53" spans="1:10" x14ac:dyDescent="0.25">
      <c r="A53" t="s">
        <v>55</v>
      </c>
      <c r="B53" s="2">
        <v>0.110449917797588</v>
      </c>
      <c r="C53" s="1">
        <v>1439.6444444444401</v>
      </c>
      <c r="D53" s="1">
        <v>219.05555555555554</v>
      </c>
      <c r="E53" s="3">
        <v>887.13347089700733</v>
      </c>
      <c r="F53" s="7">
        <v>84.749180277951297</v>
      </c>
      <c r="G53" s="4">
        <f t="shared" si="8"/>
        <v>-8.7905898787778783E-3</v>
      </c>
      <c r="H53" s="4">
        <f t="shared" si="12"/>
        <v>1.1861264088472798</v>
      </c>
      <c r="I53" s="4">
        <f t="shared" si="13"/>
        <v>6.4004698386183917E-2</v>
      </c>
      <c r="J53" s="4">
        <f t="shared" si="14"/>
        <v>1.6148117446501232E-2</v>
      </c>
    </row>
    <row r="54" spans="1:10" x14ac:dyDescent="0.25">
      <c r="A54" t="s">
        <v>56</v>
      </c>
      <c r="B54" s="2">
        <v>0.14521949575713</v>
      </c>
      <c r="C54" s="1">
        <v>1455.36666666667</v>
      </c>
      <c r="D54" s="1">
        <v>1442.2888888888888</v>
      </c>
      <c r="E54" s="3">
        <v>940.58918541660648</v>
      </c>
      <c r="F54" s="7">
        <v>89.338117222222394</v>
      </c>
      <c r="G54" s="4">
        <f t="shared" si="8"/>
        <v>1.0861703938055987E-2</v>
      </c>
      <c r="H54" s="4">
        <f t="shared" si="12"/>
        <v>1.8846612608335378</v>
      </c>
      <c r="I54" s="4">
        <f t="shared" si="13"/>
        <v>5.8511026400845607E-2</v>
      </c>
      <c r="J54" s="4">
        <f t="shared" si="14"/>
        <v>5.2732167426750035E-2</v>
      </c>
    </row>
    <row r="55" spans="1:10" x14ac:dyDescent="0.25">
      <c r="A55" t="s">
        <v>57</v>
      </c>
      <c r="B55" s="2">
        <v>0.102189341257442</v>
      </c>
      <c r="C55" s="1">
        <v>1456.56666666667</v>
      </c>
      <c r="D55" s="1">
        <v>1440.2666666666667</v>
      </c>
      <c r="E55" s="3">
        <v>984.42565095438715</v>
      </c>
      <c r="F55" s="7">
        <v>82.718223137120503</v>
      </c>
      <c r="G55" s="4">
        <f t="shared" si="8"/>
        <v>8.2419473975812898E-4</v>
      </c>
      <c r="H55" s="4">
        <f t="shared" si="12"/>
        <v>-1.4030762044284944E-3</v>
      </c>
      <c r="I55" s="4">
        <f t="shared" si="13"/>
        <v>4.5551903720274678E-2</v>
      </c>
      <c r="J55" s="4">
        <f t="shared" si="14"/>
        <v>-7.6988311325230485E-2</v>
      </c>
    </row>
    <row r="56" spans="1:10" x14ac:dyDescent="0.25">
      <c r="A56" t="s">
        <v>58</v>
      </c>
      <c r="B56" s="2">
        <v>9.6290169408449006E-2</v>
      </c>
      <c r="C56" s="1">
        <v>1515.0444444444399</v>
      </c>
      <c r="D56" s="1">
        <v>1456.3000000000002</v>
      </c>
      <c r="E56" s="3">
        <v>1024.1569299506452</v>
      </c>
      <c r="F56" s="7">
        <v>80.0342810485744</v>
      </c>
      <c r="G56" s="4">
        <f t="shared" si="8"/>
        <v>3.9362706600693131E-2</v>
      </c>
      <c r="H56" s="4">
        <f t="shared" si="12"/>
        <v>1.1070690877963101E-2</v>
      </c>
      <c r="I56" s="4">
        <f t="shared" si="13"/>
        <v>3.9566670134478323E-2</v>
      </c>
      <c r="J56" s="4">
        <f t="shared" si="14"/>
        <v>-3.2984874083199875E-2</v>
      </c>
    </row>
    <row r="57" spans="1:10" x14ac:dyDescent="0.25">
      <c r="A57" t="s">
        <v>59</v>
      </c>
      <c r="B57" s="2">
        <v>0.12636396193743901</v>
      </c>
      <c r="C57" s="1">
        <v>1589.2222222222199</v>
      </c>
      <c r="D57" s="1">
        <v>1515.9888888888888</v>
      </c>
      <c r="E57" s="3">
        <v>1070.9324142747703</v>
      </c>
      <c r="F57" s="7">
        <v>77.926626666068401</v>
      </c>
      <c r="G57" s="4">
        <f t="shared" si="8"/>
        <v>4.779995333855256E-2</v>
      </c>
      <c r="H57" s="4">
        <f t="shared" si="12"/>
        <v>4.0168985457957981E-2</v>
      </c>
      <c r="I57" s="4">
        <f t="shared" si="13"/>
        <v>4.4659917441706692E-2</v>
      </c>
      <c r="J57" s="4">
        <f t="shared" si="14"/>
        <v>-2.6687355794940054E-2</v>
      </c>
    </row>
    <row r="58" spans="1:10" x14ac:dyDescent="0.25">
      <c r="A58" t="s">
        <v>60</v>
      </c>
      <c r="B58" s="2">
        <v>0.13726985877523501</v>
      </c>
      <c r="C58" s="1">
        <v>1643.3333333333301</v>
      </c>
      <c r="D58" s="1">
        <v>1613.2111111111112</v>
      </c>
      <c r="E58" s="3">
        <v>1123.8127373836815</v>
      </c>
      <c r="F58" s="7">
        <v>85.784967924266297</v>
      </c>
      <c r="G58" s="4">
        <f t="shared" si="8"/>
        <v>3.3481971249944793E-2</v>
      </c>
      <c r="H58" s="4">
        <f t="shared" si="12"/>
        <v>6.2158713650567313E-2</v>
      </c>
      <c r="I58" s="4">
        <f t="shared" si="13"/>
        <v>4.8197449618303544E-2</v>
      </c>
      <c r="J58" s="4">
        <f t="shared" si="14"/>
        <v>9.6076091926300511E-2</v>
      </c>
    </row>
    <row r="59" spans="1:10" x14ac:dyDescent="0.25">
      <c r="A59" t="s">
        <v>61</v>
      </c>
      <c r="B59" s="2">
        <v>7.4990043807248094E-2</v>
      </c>
      <c r="C59" s="1">
        <v>1618.75555555556</v>
      </c>
      <c r="D59" s="1">
        <v>1598.8888888888889</v>
      </c>
      <c r="E59" s="3">
        <v>1186.1905234833737</v>
      </c>
      <c r="F59" s="7">
        <v>82.491419641665502</v>
      </c>
      <c r="G59" s="4">
        <f t="shared" si="8"/>
        <v>-1.5069020923230824E-2</v>
      </c>
      <c r="H59" s="4">
        <f t="shared" si="12"/>
        <v>-8.9177280518659523E-3</v>
      </c>
      <c r="I59" s="4">
        <f t="shared" si="13"/>
        <v>5.4019797579849899E-2</v>
      </c>
      <c r="J59" s="4">
        <f t="shared" si="14"/>
        <v>-3.9149508538540476E-2</v>
      </c>
    </row>
    <row r="60" spans="1:10" x14ac:dyDescent="0.25">
      <c r="A60" t="s">
        <v>62</v>
      </c>
      <c r="B60" s="2">
        <v>9.0715722615364203E-2</v>
      </c>
      <c r="C60" s="1">
        <v>1810.86666666667</v>
      </c>
      <c r="D60" s="1">
        <v>1666.8</v>
      </c>
      <c r="E60" s="3">
        <v>1268.8615802602237</v>
      </c>
      <c r="F60" s="7">
        <v>79.473191673814398</v>
      </c>
      <c r="G60" s="4">
        <f t="shared" si="8"/>
        <v>0.11214787357891043</v>
      </c>
      <c r="H60" s="4">
        <f t="shared" si="12"/>
        <v>4.1596677003104134E-2</v>
      </c>
      <c r="I60" s="4">
        <f t="shared" si="13"/>
        <v>6.7373173553481838E-2</v>
      </c>
      <c r="J60" s="4">
        <f t="shared" si="14"/>
        <v>-3.7274530446840544E-2</v>
      </c>
    </row>
    <row r="61" spans="1:10" x14ac:dyDescent="0.25">
      <c r="A61" t="s">
        <v>63</v>
      </c>
      <c r="B61" s="2">
        <v>8.6021687724196702E-2</v>
      </c>
      <c r="C61" s="1">
        <v>2266.2111111111099</v>
      </c>
      <c r="D61" s="1">
        <v>1749.9999999999998</v>
      </c>
      <c r="E61" s="3">
        <v>1358.6460603847363</v>
      </c>
      <c r="F61" s="7">
        <v>75.965868478881205</v>
      </c>
      <c r="G61" s="4">
        <f t="shared" si="8"/>
        <v>0.22430377088036166</v>
      </c>
      <c r="H61" s="4">
        <f t="shared" si="12"/>
        <v>4.8710167369261301E-2</v>
      </c>
      <c r="I61" s="4">
        <f t="shared" si="13"/>
        <v>6.8368555056590313E-2</v>
      </c>
      <c r="J61" s="4">
        <f t="shared" si="14"/>
        <v>-4.5135612692419801E-2</v>
      </c>
    </row>
    <row r="62" spans="1:10" x14ac:dyDescent="0.25">
      <c r="A62" t="s">
        <v>64</v>
      </c>
      <c r="B62" s="2">
        <v>9.71305741915061E-2</v>
      </c>
      <c r="C62" s="1">
        <v>2585.9555555555598</v>
      </c>
      <c r="D62" s="1">
        <v>1749.9999999999998</v>
      </c>
      <c r="E62" s="3">
        <v>1445.3080120012032</v>
      </c>
      <c r="F62" s="7">
        <v>78.883468428790295</v>
      </c>
      <c r="G62" s="4">
        <f t="shared" si="8"/>
        <v>0.13198577071933842</v>
      </c>
      <c r="H62" s="4">
        <f t="shared" si="12"/>
        <v>0</v>
      </c>
      <c r="I62" s="4">
        <f t="shared" si="13"/>
        <v>6.1833795913606528E-2</v>
      </c>
      <c r="J62" s="4">
        <f t="shared" si="14"/>
        <v>3.7687539831810016E-2</v>
      </c>
    </row>
    <row r="63" spans="1:10" x14ac:dyDescent="0.25">
      <c r="A63" t="s">
        <v>65</v>
      </c>
      <c r="B63" s="2">
        <v>5.8476038762777099E-2</v>
      </c>
      <c r="C63" s="1">
        <v>2480.9555555555598</v>
      </c>
      <c r="D63" s="1">
        <v>1749.9999999999998</v>
      </c>
      <c r="E63" s="3">
        <v>1575.2627652043732</v>
      </c>
      <c r="F63" s="7">
        <v>83.313763780400393</v>
      </c>
      <c r="G63" s="4">
        <f t="shared" si="8"/>
        <v>-4.1451303016254472E-2</v>
      </c>
      <c r="H63" s="4">
        <f t="shared" si="12"/>
        <v>0</v>
      </c>
      <c r="I63" s="4">
        <f t="shared" si="13"/>
        <v>8.6099637468664517E-2</v>
      </c>
      <c r="J63" s="4">
        <f t="shared" si="14"/>
        <v>5.4642086700061078E-2</v>
      </c>
    </row>
    <row r="64" spans="1:10" x14ac:dyDescent="0.25">
      <c r="A64" t="s">
        <v>66</v>
      </c>
      <c r="B64" s="2">
        <v>3.86800641280928E-2</v>
      </c>
      <c r="C64" s="1">
        <v>2701.5666666666698</v>
      </c>
      <c r="D64" s="1">
        <v>1749.9999999999998</v>
      </c>
      <c r="E64" s="3">
        <v>1734.5328018163971</v>
      </c>
      <c r="F64" s="7">
        <v>81.1145983972457</v>
      </c>
      <c r="G64" s="4">
        <f t="shared" si="8"/>
        <v>8.5188061020104247E-2</v>
      </c>
      <c r="H64" s="4">
        <f t="shared" si="12"/>
        <v>0</v>
      </c>
      <c r="I64" s="4">
        <f t="shared" si="13"/>
        <v>9.6316005232296636E-2</v>
      </c>
      <c r="J64" s="4">
        <f t="shared" si="14"/>
        <v>-2.6750817160320718E-2</v>
      </c>
    </row>
    <row r="65" spans="1:10" x14ac:dyDescent="0.25">
      <c r="A65" t="s">
        <v>67</v>
      </c>
      <c r="B65" s="2">
        <v>0.117243104698302</v>
      </c>
      <c r="C65" s="1">
        <v>3008</v>
      </c>
      <c r="D65" s="1">
        <v>1749.9999999999998</v>
      </c>
      <c r="E65" s="3">
        <v>1921.0553729321941</v>
      </c>
      <c r="F65" s="7">
        <v>79.660068427219102</v>
      </c>
      <c r="G65" s="4">
        <f t="shared" si="8"/>
        <v>0.10744355444187687</v>
      </c>
      <c r="H65" s="4">
        <f t="shared" si="12"/>
        <v>0</v>
      </c>
      <c r="I65" s="4">
        <f t="shared" si="13"/>
        <v>0.1021366097819174</v>
      </c>
      <c r="J65" s="4">
        <f t="shared" si="14"/>
        <v>-1.8094513076570628E-2</v>
      </c>
    </row>
    <row r="66" spans="1:10" x14ac:dyDescent="0.25">
      <c r="A66" t="s">
        <v>68</v>
      </c>
      <c r="B66" s="2">
        <v>0.25142807544241202</v>
      </c>
      <c r="C66" s="1">
        <v>4439.6444444444396</v>
      </c>
      <c r="D66" s="1">
        <v>1749.9999999999998</v>
      </c>
      <c r="E66" s="3">
        <v>2247.1213763418955</v>
      </c>
      <c r="F66" s="7">
        <v>77.891138889641894</v>
      </c>
      <c r="G66" s="4">
        <f t="shared" si="8"/>
        <v>0.38929888706987797</v>
      </c>
      <c r="H66" s="4">
        <f t="shared" si="12"/>
        <v>0</v>
      </c>
      <c r="I66" s="4">
        <f t="shared" si="13"/>
        <v>0.15677530038113013</v>
      </c>
      <c r="J66" s="4">
        <f t="shared" si="14"/>
        <v>-2.2456240149419892E-2</v>
      </c>
    </row>
    <row r="67" spans="1:10" x14ac:dyDescent="0.25">
      <c r="A67" t="s">
        <v>69</v>
      </c>
      <c r="B67" s="2">
        <v>8.7226459986316604E-2</v>
      </c>
      <c r="C67" s="1">
        <v>3754.3</v>
      </c>
      <c r="D67" s="1">
        <v>1749.9999999999998</v>
      </c>
      <c r="E67" s="3">
        <v>2392.1624632009375</v>
      </c>
      <c r="F67" s="7">
        <v>82.672200476471801</v>
      </c>
      <c r="G67" s="4">
        <f t="shared" si="8"/>
        <v>-0.16767244342857646</v>
      </c>
      <c r="H67" s="4">
        <f t="shared" si="12"/>
        <v>0</v>
      </c>
      <c r="I67" s="4">
        <f t="shared" si="13"/>
        <v>6.2547744372435585E-2</v>
      </c>
      <c r="J67" s="4">
        <f t="shared" si="14"/>
        <v>5.9571199909390256E-2</v>
      </c>
    </row>
    <row r="68" spans="1:10" x14ac:dyDescent="0.25">
      <c r="A68" t="s">
        <v>70</v>
      </c>
      <c r="B68" s="2">
        <v>0.11456667585699799</v>
      </c>
      <c r="C68" s="1">
        <v>3895.98888888889</v>
      </c>
      <c r="D68" s="1">
        <v>1749.9999999999998</v>
      </c>
      <c r="E68" s="3">
        <v>2586.3410015813174</v>
      </c>
      <c r="F68" s="7">
        <v>85.727503530732605</v>
      </c>
      <c r="G68" s="4">
        <f t="shared" si="8"/>
        <v>3.7045684119424112E-2</v>
      </c>
      <c r="H68" s="4">
        <f t="shared" si="12"/>
        <v>0</v>
      </c>
      <c r="I68" s="4">
        <f t="shared" si="13"/>
        <v>7.8046382969890526E-2</v>
      </c>
      <c r="J68" s="4">
        <f t="shared" si="14"/>
        <v>3.6290305626520608E-2</v>
      </c>
    </row>
    <row r="69" spans="1:10" x14ac:dyDescent="0.25">
      <c r="A69" t="s">
        <v>71</v>
      </c>
      <c r="B69" s="2">
        <v>0.147317371331708</v>
      </c>
      <c r="C69" s="1">
        <v>4078.1</v>
      </c>
      <c r="D69" s="1">
        <v>1750.1888888888889</v>
      </c>
      <c r="E69" s="3">
        <v>2745.5065774117693</v>
      </c>
      <c r="F69" s="7">
        <v>87.3713884542816</v>
      </c>
      <c r="G69" s="4">
        <f t="shared" si="8"/>
        <v>4.5683659827713267E-2</v>
      </c>
      <c r="H69" s="4">
        <f t="shared" si="12"/>
        <v>1.0793068321086952E-4</v>
      </c>
      <c r="I69" s="4">
        <f t="shared" si="13"/>
        <v>5.9721467290022014E-2</v>
      </c>
      <c r="J69" s="4">
        <f t="shared" si="14"/>
        <v>1.8994163712559561E-2</v>
      </c>
    </row>
    <row r="70" spans="1:10" x14ac:dyDescent="0.25">
      <c r="A70" t="s">
        <v>72</v>
      </c>
      <c r="B70" s="2">
        <v>0.22079874194569499</v>
      </c>
      <c r="C70" s="1">
        <v>4204.0444444444502</v>
      </c>
      <c r="D70" s="1">
        <v>1752.0666666666666</v>
      </c>
      <c r="E70" s="3">
        <v>2894.9650792448992</v>
      </c>
      <c r="F70" s="7">
        <v>87.286148646096095</v>
      </c>
      <c r="G70" s="4">
        <f t="shared" si="8"/>
        <v>3.0415831224857193E-2</v>
      </c>
      <c r="H70" s="4">
        <f t="shared" si="12"/>
        <v>1.0723249219973593E-3</v>
      </c>
      <c r="I70" s="4">
        <f t="shared" si="13"/>
        <v>5.3007445074946445E-2</v>
      </c>
      <c r="J70" s="4">
        <f t="shared" si="14"/>
        <v>-9.7607943370990786E-4</v>
      </c>
    </row>
    <row r="71" spans="1:10" x14ac:dyDescent="0.25">
      <c r="A71" t="s">
        <v>73</v>
      </c>
      <c r="B71" s="2">
        <v>0.35967180304097901</v>
      </c>
      <c r="C71" s="1">
        <v>4293.6444444444496</v>
      </c>
      <c r="D71" s="1">
        <v>1755</v>
      </c>
      <c r="E71" s="3">
        <v>2999.0657957937801</v>
      </c>
      <c r="F71" s="7">
        <v>88.386439109452894</v>
      </c>
      <c r="G71" s="4">
        <f t="shared" ref="G71:G134" si="15">LN(C71/C70)</f>
        <v>2.108886824995387E-2</v>
      </c>
      <c r="H71" s="4">
        <f t="shared" si="12"/>
        <v>1.6728133771984348E-3</v>
      </c>
      <c r="I71" s="4">
        <f t="shared" si="13"/>
        <v>3.5327790255340191E-2</v>
      </c>
      <c r="J71" s="4">
        <f t="shared" si="14"/>
        <v>1.2526767727399786E-2</v>
      </c>
    </row>
    <row r="72" spans="1:10" x14ac:dyDescent="0.25">
      <c r="A72" t="s">
        <v>74</v>
      </c>
      <c r="B72" s="2">
        <v>0.114914887316321</v>
      </c>
      <c r="C72" s="1">
        <v>4637.24444444444</v>
      </c>
      <c r="D72" s="1">
        <v>1755</v>
      </c>
      <c r="E72" s="3">
        <v>3148.9217578866123</v>
      </c>
      <c r="F72" s="7">
        <v>89.505050077839101</v>
      </c>
      <c r="G72" s="4">
        <f t="shared" si="15"/>
        <v>7.6984426945043302E-2</v>
      </c>
      <c r="H72" s="4">
        <f t="shared" si="12"/>
        <v>0</v>
      </c>
      <c r="I72" s="4">
        <f t="shared" si="13"/>
        <v>4.8759256385671058E-2</v>
      </c>
      <c r="J72" s="4">
        <f t="shared" si="14"/>
        <v>1.257649500285E-2</v>
      </c>
    </row>
    <row r="73" spans="1:10" x14ac:dyDescent="0.25">
      <c r="A73" t="s">
        <v>75</v>
      </c>
      <c r="B73" s="2">
        <v>0.137605889398004</v>
      </c>
      <c r="C73" s="1">
        <v>4702.1333333333296</v>
      </c>
      <c r="D73" s="1">
        <v>1755</v>
      </c>
      <c r="E73" s="3">
        <v>3241.6109101290799</v>
      </c>
      <c r="F73" s="7">
        <v>91.799184465065693</v>
      </c>
      <c r="G73" s="4">
        <f t="shared" si="15"/>
        <v>1.3895986347579797E-2</v>
      </c>
      <c r="H73" s="4">
        <f t="shared" si="12"/>
        <v>0</v>
      </c>
      <c r="I73" s="4">
        <f t="shared" si="13"/>
        <v>2.9010305572075422E-2</v>
      </c>
      <c r="J73" s="4">
        <f t="shared" si="14"/>
        <v>2.530836462449958E-2</v>
      </c>
    </row>
    <row r="74" spans="1:10" x14ac:dyDescent="0.25">
      <c r="A74" s="8" t="s">
        <v>76</v>
      </c>
      <c r="B74" s="9">
        <v>0.16373392968375</v>
      </c>
      <c r="C74" s="10">
        <v>4754.5444444444502</v>
      </c>
      <c r="D74" s="10">
        <v>1755</v>
      </c>
      <c r="E74" s="11">
        <v>3385.9507920533715</v>
      </c>
      <c r="F74" s="12">
        <v>90.135128489874802</v>
      </c>
      <c r="G74" s="13">
        <f t="shared" si="15"/>
        <v>1.1084579379475936E-2</v>
      </c>
      <c r="H74" s="13">
        <f t="shared" si="12"/>
        <v>0</v>
      </c>
      <c r="I74" s="13">
        <f t="shared" si="13"/>
        <v>4.3564350110762248E-2</v>
      </c>
      <c r="J74" s="13">
        <f t="shared" si="14"/>
        <v>-1.8293441784199629E-2</v>
      </c>
    </row>
    <row r="75" spans="1:10" x14ac:dyDescent="0.25">
      <c r="A75" t="s">
        <v>77</v>
      </c>
      <c r="B75" s="2">
        <v>0.12341594420447501</v>
      </c>
      <c r="C75" s="1">
        <v>4728.7777777777801</v>
      </c>
      <c r="D75" s="1">
        <v>1755</v>
      </c>
      <c r="E75" s="3">
        <v>3550.1030865500052</v>
      </c>
      <c r="F75" s="7">
        <v>90.708240594890398</v>
      </c>
      <c r="G75" s="4">
        <f t="shared" si="15"/>
        <v>-5.4341146424145533E-3</v>
      </c>
      <c r="H75" s="4">
        <f t="shared" si="12"/>
        <v>0</v>
      </c>
      <c r="I75" s="4">
        <f t="shared" si="13"/>
        <v>4.7341890691445961E-2</v>
      </c>
      <c r="J75" s="4">
        <f t="shared" si="14"/>
        <v>6.3382365254797931E-3</v>
      </c>
    </row>
    <row r="76" spans="1:10" x14ac:dyDescent="0.25">
      <c r="A76" t="s">
        <v>78</v>
      </c>
      <c r="B76" s="2">
        <v>0.29427442330668102</v>
      </c>
      <c r="C76" s="1">
        <v>4741.75555555556</v>
      </c>
      <c r="D76" s="1">
        <v>1755</v>
      </c>
      <c r="E76" s="3">
        <v>3654.3986803383527</v>
      </c>
      <c r="F76" s="7">
        <v>93.602792902980696</v>
      </c>
      <c r="G76" s="4">
        <f t="shared" si="15"/>
        <v>2.7406663266535875E-3</v>
      </c>
      <c r="H76" s="4">
        <f t="shared" si="12"/>
        <v>0</v>
      </c>
      <c r="I76" s="4">
        <f t="shared" si="13"/>
        <v>2.8954918393109028E-2</v>
      </c>
      <c r="J76" s="4">
        <f t="shared" si="14"/>
        <v>3.1412013239990114E-2</v>
      </c>
    </row>
    <row r="77" spans="1:10" x14ac:dyDescent="0.25">
      <c r="A77" t="s">
        <v>79</v>
      </c>
      <c r="B77" s="2">
        <v>0.264932465649312</v>
      </c>
      <c r="C77" s="1">
        <v>5000.6777777777797</v>
      </c>
      <c r="D77" s="1">
        <v>1755</v>
      </c>
      <c r="E77" s="3">
        <v>3820.0657333313975</v>
      </c>
      <c r="F77" s="7">
        <v>94.967049027047096</v>
      </c>
      <c r="G77" s="4">
        <f t="shared" si="15"/>
        <v>5.3166021295651088E-2</v>
      </c>
      <c r="H77" s="4">
        <f t="shared" si="12"/>
        <v>0</v>
      </c>
      <c r="I77" s="4">
        <f t="shared" si="13"/>
        <v>4.4336070225194112E-2</v>
      </c>
      <c r="J77" s="4">
        <f t="shared" si="14"/>
        <v>1.4469757341040099E-2</v>
      </c>
    </row>
    <row r="78" spans="1:10" x14ac:dyDescent="0.25">
      <c r="A78" t="s">
        <v>80</v>
      </c>
      <c r="B78" s="2">
        <v>0.31815907443147601</v>
      </c>
      <c r="C78" s="1">
        <v>5593.6777777777797</v>
      </c>
      <c r="D78" s="1">
        <v>1755</v>
      </c>
      <c r="E78" s="3">
        <v>3978.0613131234777</v>
      </c>
      <c r="F78" s="7">
        <v>92.949380572585596</v>
      </c>
      <c r="G78" s="4">
        <f t="shared" si="15"/>
        <v>0.11206353291958827</v>
      </c>
      <c r="H78" s="4">
        <f t="shared" si="12"/>
        <v>0</v>
      </c>
      <c r="I78" s="4">
        <f t="shared" si="13"/>
        <v>4.0526963216849926E-2</v>
      </c>
      <c r="J78" s="4">
        <f t="shared" si="14"/>
        <v>-2.1474929033909726E-2</v>
      </c>
    </row>
    <row r="79" spans="1:10" x14ac:dyDescent="0.25">
      <c r="A79" t="s">
        <v>81</v>
      </c>
      <c r="B79" s="2">
        <v>0.13762930286227801</v>
      </c>
      <c r="C79" s="1">
        <v>5925.6888888888898</v>
      </c>
      <c r="D79" s="1">
        <v>1755</v>
      </c>
      <c r="E79" s="3">
        <v>4155.4842903631288</v>
      </c>
      <c r="F79" s="7">
        <v>94.912701395575894</v>
      </c>
      <c r="G79" s="4">
        <f t="shared" si="15"/>
        <v>5.7659956707056134E-2</v>
      </c>
      <c r="H79" s="4">
        <f t="shared" si="12"/>
        <v>0</v>
      </c>
      <c r="I79" s="4">
        <f t="shared" si="13"/>
        <v>4.3634384193698257E-2</v>
      </c>
      <c r="J79" s="4">
        <f t="shared" si="14"/>
        <v>2.0902486392350185E-2</v>
      </c>
    </row>
    <row r="80" spans="1:10" x14ac:dyDescent="0.25">
      <c r="A80" t="s">
        <v>82</v>
      </c>
      <c r="B80" s="2">
        <v>0.1165609778513</v>
      </c>
      <c r="C80" s="1">
        <v>6832.0222222222201</v>
      </c>
      <c r="D80" s="1">
        <v>1755</v>
      </c>
      <c r="E80" s="3">
        <v>4350.1998337395453</v>
      </c>
      <c r="F80" s="7">
        <v>95.383643166549902</v>
      </c>
      <c r="G80" s="4">
        <f t="shared" si="15"/>
        <v>0.14232376071868891</v>
      </c>
      <c r="H80" s="4">
        <f t="shared" si="12"/>
        <v>0</v>
      </c>
      <c r="I80" s="4">
        <f t="shared" si="13"/>
        <v>4.5792805276780965E-2</v>
      </c>
      <c r="J80" s="4">
        <f t="shared" si="14"/>
        <v>4.9495720319295703E-3</v>
      </c>
    </row>
    <row r="81" spans="1:10" x14ac:dyDescent="0.25">
      <c r="A81" t="s">
        <v>83</v>
      </c>
      <c r="B81" s="2">
        <v>0.12766647264855199</v>
      </c>
      <c r="C81" s="1">
        <v>7833.24444444444</v>
      </c>
      <c r="D81" s="1">
        <v>1755</v>
      </c>
      <c r="E81" s="3">
        <v>4528.6508791210863</v>
      </c>
      <c r="F81" s="7">
        <v>96.392185970741195</v>
      </c>
      <c r="G81" s="4">
        <f t="shared" si="15"/>
        <v>0.13675607575172338</v>
      </c>
      <c r="H81" s="4">
        <f t="shared" si="12"/>
        <v>0</v>
      </c>
      <c r="I81" s="4">
        <f t="shared" si="13"/>
        <v>4.0202293123296998E-2</v>
      </c>
      <c r="J81" s="4">
        <f t="shared" si="14"/>
        <v>1.0518031459440082E-2</v>
      </c>
    </row>
    <row r="82" spans="1:10" x14ac:dyDescent="0.25">
      <c r="A82" t="s">
        <v>84</v>
      </c>
      <c r="B82" s="2">
        <v>0.102142368450612</v>
      </c>
      <c r="C82" s="1">
        <v>8396.6666666666697</v>
      </c>
      <c r="D82" s="1">
        <v>1755</v>
      </c>
      <c r="E82" s="3">
        <v>4855.8286152791743</v>
      </c>
      <c r="F82" s="7">
        <v>98.015248292180303</v>
      </c>
      <c r="G82" s="4">
        <f t="shared" si="15"/>
        <v>6.94580167965205E-2</v>
      </c>
      <c r="H82" s="4">
        <f t="shared" si="12"/>
        <v>0</v>
      </c>
      <c r="I82" s="4">
        <f t="shared" si="13"/>
        <v>6.975568378102516E-2</v>
      </c>
      <c r="J82" s="4">
        <f t="shared" si="14"/>
        <v>1.6697921448830155E-2</v>
      </c>
    </row>
    <row r="83" spans="1:10" x14ac:dyDescent="0.25">
      <c r="A83" t="s">
        <v>85</v>
      </c>
      <c r="B83" s="2">
        <v>4.1297266386872103E-2</v>
      </c>
      <c r="C83" s="1">
        <v>9008.5333333333292</v>
      </c>
      <c r="D83" s="1">
        <v>1755</v>
      </c>
      <c r="E83" s="3">
        <v>4994.9973193105689</v>
      </c>
      <c r="F83" s="7">
        <v>94.004057054149698</v>
      </c>
      <c r="G83" s="4">
        <f t="shared" si="15"/>
        <v>7.0337474579423881E-2</v>
      </c>
      <c r="H83" s="4">
        <f t="shared" si="12"/>
        <v>0</v>
      </c>
      <c r="I83" s="4">
        <f t="shared" si="13"/>
        <v>2.8257115685351223E-2</v>
      </c>
      <c r="J83" s="4">
        <f t="shared" si="14"/>
        <v>-4.1785119895959927E-2</v>
      </c>
    </row>
    <row r="84" spans="1:10" x14ac:dyDescent="0.25">
      <c r="A84" t="s">
        <v>86</v>
      </c>
      <c r="B84" s="2">
        <v>9.1738912885866303E-2</v>
      </c>
      <c r="C84" s="1">
        <v>8659.6555555555606</v>
      </c>
      <c r="D84" s="1">
        <v>1755</v>
      </c>
      <c r="E84" s="3">
        <v>5194.3434931128149</v>
      </c>
      <c r="F84" s="7">
        <v>98.740129444442402</v>
      </c>
      <c r="G84" s="4">
        <f t="shared" si="15"/>
        <v>-3.9497328677773592E-2</v>
      </c>
      <c r="H84" s="4">
        <f t="shared" si="12"/>
        <v>0</v>
      </c>
      <c r="I84" s="4">
        <f t="shared" si="13"/>
        <v>3.9133368302857227E-2</v>
      </c>
      <c r="J84" s="4">
        <f t="shared" si="14"/>
        <v>4.9153502303249677E-2</v>
      </c>
    </row>
    <row r="85" spans="1:10" x14ac:dyDescent="0.25">
      <c r="A85" t="s">
        <v>87</v>
      </c>
      <c r="B85" s="2">
        <v>0.147571017194673</v>
      </c>
      <c r="C85" s="1">
        <v>8419.9111111111106</v>
      </c>
      <c r="D85" s="1">
        <v>1755</v>
      </c>
      <c r="E85" s="3">
        <v>5388.6347972747935</v>
      </c>
      <c r="F85" s="7">
        <v>96.609140193566702</v>
      </c>
      <c r="G85" s="4">
        <f t="shared" si="15"/>
        <v>-2.80756762747136E-2</v>
      </c>
      <c r="H85" s="4">
        <f t="shared" si="12"/>
        <v>0</v>
      </c>
      <c r="I85" s="4">
        <f t="shared" si="13"/>
        <v>3.6721824745732316E-2</v>
      </c>
      <c r="J85" s="4">
        <f t="shared" si="14"/>
        <v>-2.181808806900902E-2</v>
      </c>
    </row>
    <row r="86" spans="1:10" x14ac:dyDescent="0.25">
      <c r="A86" t="s">
        <v>88</v>
      </c>
      <c r="B86" s="2">
        <v>8.7412308917685297E-2</v>
      </c>
      <c r="C86" s="1">
        <v>8397.5333333333292</v>
      </c>
      <c r="D86" s="1">
        <v>1755</v>
      </c>
      <c r="E86" s="3">
        <v>5494.850871191823</v>
      </c>
      <c r="F86" s="7">
        <v>99.472298784488004</v>
      </c>
      <c r="G86" s="4">
        <f t="shared" si="15"/>
        <v>-2.6612593915662751E-3</v>
      </c>
      <c r="H86" s="4">
        <f t="shared" ref="H86:H149" si="16">LN(D86/D85)</f>
        <v>0</v>
      </c>
      <c r="I86" s="4">
        <f t="shared" ref="I86:I149" si="17">LN(E86/E85)</f>
        <v>1.9519380012335767E-2</v>
      </c>
      <c r="J86" s="4">
        <f t="shared" ref="J86:J149" si="18">LN(F86/F85)</f>
        <v>2.9205845503509343E-2</v>
      </c>
    </row>
    <row r="87" spans="1:10" x14ac:dyDescent="0.25">
      <c r="A87" t="s">
        <v>89</v>
      </c>
      <c r="B87" s="2">
        <v>0.113405630609932</v>
      </c>
      <c r="C87" s="1">
        <v>8216.2888888888901</v>
      </c>
      <c r="D87" s="1">
        <v>1755</v>
      </c>
      <c r="E87" s="3">
        <v>5657.1039185743566</v>
      </c>
      <c r="F87" s="7">
        <v>100.546079014398</v>
      </c>
      <c r="G87" s="4">
        <f t="shared" si="15"/>
        <v>-2.1819378179659735E-2</v>
      </c>
      <c r="H87" s="4">
        <f t="shared" si="16"/>
        <v>0</v>
      </c>
      <c r="I87" s="4">
        <f t="shared" si="17"/>
        <v>2.9100637614405376E-2</v>
      </c>
      <c r="J87" s="4">
        <f t="shared" si="18"/>
        <v>1.0736918849989128E-2</v>
      </c>
    </row>
    <row r="88" spans="1:10" x14ac:dyDescent="0.25">
      <c r="A88" t="s">
        <v>90</v>
      </c>
      <c r="B88" s="2">
        <v>0.112555014347129</v>
      </c>
      <c r="C88" s="1">
        <v>8090.6777777777797</v>
      </c>
      <c r="D88" s="1">
        <v>1755</v>
      </c>
      <c r="E88" s="3">
        <v>5866.0734298697298</v>
      </c>
      <c r="F88" s="7">
        <v>103.37248200754701</v>
      </c>
      <c r="G88" s="4">
        <f t="shared" si="15"/>
        <v>-1.540612649045211E-2</v>
      </c>
      <c r="H88" s="4">
        <f t="shared" si="16"/>
        <v>0</v>
      </c>
      <c r="I88" s="4">
        <f t="shared" si="17"/>
        <v>3.6273402253322408E-2</v>
      </c>
      <c r="J88" s="4">
        <f t="shared" si="18"/>
        <v>2.7722675123111589E-2</v>
      </c>
    </row>
    <row r="89" spans="1:10" x14ac:dyDescent="0.25">
      <c r="A89" t="s">
        <v>91</v>
      </c>
      <c r="B89" s="2">
        <v>0.16716994673983901</v>
      </c>
      <c r="C89" s="1">
        <v>8002.98888888889</v>
      </c>
      <c r="D89" s="1">
        <v>1755</v>
      </c>
      <c r="E89" s="3">
        <v>5992.4038642620189</v>
      </c>
      <c r="F89" s="7">
        <v>103.50995087659901</v>
      </c>
      <c r="G89" s="4">
        <f t="shared" si="15"/>
        <v>-1.0897424245973401E-2</v>
      </c>
      <c r="H89" s="4">
        <f t="shared" si="16"/>
        <v>0</v>
      </c>
      <c r="I89" s="4">
        <f t="shared" si="17"/>
        <v>2.1307156166910011E-2</v>
      </c>
      <c r="J89" s="4">
        <f t="shared" si="18"/>
        <v>1.3289566191562827E-3</v>
      </c>
    </row>
    <row r="90" spans="1:10" x14ac:dyDescent="0.25">
      <c r="A90" t="s">
        <v>92</v>
      </c>
      <c r="B90" s="2">
        <v>0.14934901816622201</v>
      </c>
      <c r="C90" s="1">
        <v>8011.8888888888896</v>
      </c>
      <c r="D90" s="1">
        <v>1755</v>
      </c>
      <c r="E90" s="3">
        <v>6127.2003527272554</v>
      </c>
      <c r="F90" s="7">
        <v>100.834206027986</v>
      </c>
      <c r="G90" s="4">
        <f t="shared" si="15"/>
        <v>1.1114666049556073E-3</v>
      </c>
      <c r="H90" s="4">
        <f t="shared" si="16"/>
        <v>0</v>
      </c>
      <c r="I90" s="4">
        <f t="shared" si="17"/>
        <v>2.2245288659316135E-2</v>
      </c>
      <c r="J90" s="4">
        <f t="shared" si="18"/>
        <v>-2.6190108230831882E-2</v>
      </c>
    </row>
    <row r="91" spans="1:10" x14ac:dyDescent="0.25">
      <c r="A91" t="s">
        <v>93</v>
      </c>
      <c r="B91" s="2">
        <v>0.13237039079332999</v>
      </c>
      <c r="C91" s="1">
        <v>8002.5</v>
      </c>
      <c r="D91" s="1">
        <v>1755</v>
      </c>
      <c r="E91" s="3">
        <v>6315.7983652525927</v>
      </c>
      <c r="F91" s="7">
        <v>105.156319530807</v>
      </c>
      <c r="G91" s="4">
        <f t="shared" si="15"/>
        <v>-1.1725567587692564E-3</v>
      </c>
      <c r="H91" s="4">
        <f t="shared" si="16"/>
        <v>0</v>
      </c>
      <c r="I91" s="4">
        <f t="shared" si="17"/>
        <v>3.0316238265583939E-2</v>
      </c>
      <c r="J91" s="4">
        <f t="shared" si="18"/>
        <v>4.1970356904759844E-2</v>
      </c>
    </row>
    <row r="92" spans="1:10" x14ac:dyDescent="0.25">
      <c r="A92" t="s">
        <v>94</v>
      </c>
      <c r="B92" s="2">
        <v>0.20218015092567099</v>
      </c>
      <c r="C92" s="1">
        <v>8016.0888888888903</v>
      </c>
      <c r="D92" s="1">
        <v>1755</v>
      </c>
      <c r="E92" s="3">
        <v>6496.1315292935669</v>
      </c>
      <c r="F92" s="7">
        <v>107.827397644681</v>
      </c>
      <c r="G92" s="4">
        <f t="shared" si="15"/>
        <v>1.6966403523909102E-3</v>
      </c>
      <c r="H92" s="4">
        <f t="shared" si="16"/>
        <v>0</v>
      </c>
      <c r="I92" s="4">
        <f t="shared" si="17"/>
        <v>2.815267894419771E-2</v>
      </c>
      <c r="J92" s="4">
        <f t="shared" si="18"/>
        <v>2.5083778238575168E-2</v>
      </c>
    </row>
    <row r="93" spans="1:10" x14ac:dyDescent="0.25">
      <c r="A93" t="s">
        <v>95</v>
      </c>
      <c r="B93" s="2">
        <v>0.16116486725805701</v>
      </c>
      <c r="C93" s="1">
        <v>8002.2222222222199</v>
      </c>
      <c r="D93" s="1">
        <v>2440.5</v>
      </c>
      <c r="E93" s="3">
        <v>6694.6744248723226</v>
      </c>
      <c r="F93" s="7">
        <v>108.83467732054601</v>
      </c>
      <c r="G93" s="4">
        <f t="shared" si="15"/>
        <v>-1.7313523297625259E-3</v>
      </c>
      <c r="H93" s="4">
        <f t="shared" si="16"/>
        <v>0.32973407942723598</v>
      </c>
      <c r="I93" s="4">
        <f t="shared" si="17"/>
        <v>3.0105497976826288E-2</v>
      </c>
      <c r="J93" s="4">
        <f t="shared" si="18"/>
        <v>9.2982302806959936E-3</v>
      </c>
    </row>
    <row r="94" spans="1:10" x14ac:dyDescent="0.25">
      <c r="A94" t="s">
        <v>96</v>
      </c>
      <c r="B94" s="2">
        <v>0.110981425318343</v>
      </c>
      <c r="C94" s="1">
        <v>7995.4555555555498</v>
      </c>
      <c r="D94" s="1">
        <v>7925.1888888888889</v>
      </c>
      <c r="E94" s="3">
        <v>6991.9877544432629</v>
      </c>
      <c r="F94" s="7">
        <v>112.039019037434</v>
      </c>
      <c r="G94" s="4">
        <f t="shared" si="15"/>
        <v>-8.4595616491440454E-4</v>
      </c>
      <c r="H94" s="4">
        <f t="shared" si="16"/>
        <v>1.1778432176943527</v>
      </c>
      <c r="I94" s="4">
        <f t="shared" si="17"/>
        <v>4.3452538617591345E-2</v>
      </c>
      <c r="J94" s="4">
        <f t="shared" si="18"/>
        <v>2.9017185873825478E-2</v>
      </c>
    </row>
    <row r="95" spans="1:10" x14ac:dyDescent="0.25">
      <c r="A95" t="s">
        <v>97</v>
      </c>
      <c r="B95" s="2">
        <v>0.19081783741281899</v>
      </c>
      <c r="C95" s="1">
        <v>8005.6888888888898</v>
      </c>
      <c r="D95" s="1">
        <v>7935.833333333333</v>
      </c>
      <c r="E95" s="3">
        <v>7288.4494724349815</v>
      </c>
      <c r="F95" s="7">
        <v>113.525384576607</v>
      </c>
      <c r="G95" s="4">
        <f t="shared" si="15"/>
        <v>1.2790753516465554E-3</v>
      </c>
      <c r="H95" s="4">
        <f t="shared" si="16"/>
        <v>1.3422143785365001E-3</v>
      </c>
      <c r="I95" s="4">
        <f t="shared" si="17"/>
        <v>4.1525944017690823E-2</v>
      </c>
      <c r="J95" s="4">
        <f t="shared" si="18"/>
        <v>1.3179269686068733E-2</v>
      </c>
    </row>
    <row r="96" spans="1:10" x14ac:dyDescent="0.25">
      <c r="A96" t="s">
        <v>98</v>
      </c>
      <c r="B96" s="2">
        <v>0.14995149547120901</v>
      </c>
      <c r="C96" s="1">
        <v>8024.1888888888898</v>
      </c>
      <c r="D96" s="1">
        <v>7979.6555555555542</v>
      </c>
      <c r="E96" s="3">
        <v>7534.1154553411325</v>
      </c>
      <c r="F96" s="7">
        <v>111.27736423062299</v>
      </c>
      <c r="G96" s="4">
        <f t="shared" si="15"/>
        <v>2.3081908009619286E-3</v>
      </c>
      <c r="H96" s="4">
        <f t="shared" si="16"/>
        <v>5.5068786479777216E-3</v>
      </c>
      <c r="I96" s="4">
        <f t="shared" si="17"/>
        <v>3.3150602723929855E-2</v>
      </c>
      <c r="J96" s="4">
        <f t="shared" si="18"/>
        <v>-2.000060315938091E-2</v>
      </c>
    </row>
    <row r="97" spans="1:10" x14ac:dyDescent="0.25">
      <c r="A97" t="s">
        <v>99</v>
      </c>
      <c r="B97" s="2">
        <v>0.20058610246782299</v>
      </c>
      <c r="C97" s="1">
        <v>8071.9111111111097</v>
      </c>
      <c r="D97" s="1">
        <v>8017.9888888888881</v>
      </c>
      <c r="E97" s="3">
        <v>7864.9845405919186</v>
      </c>
      <c r="F97" s="7">
        <v>117.394152546268</v>
      </c>
      <c r="G97" s="4">
        <f t="shared" si="15"/>
        <v>5.9296801153879992E-3</v>
      </c>
      <c r="H97" s="4">
        <f t="shared" si="16"/>
        <v>4.7923813825185074E-3</v>
      </c>
      <c r="I97" s="4">
        <f t="shared" si="17"/>
        <v>4.2979137186365153E-2</v>
      </c>
      <c r="J97" s="4">
        <f t="shared" si="18"/>
        <v>5.3511236787235017E-2</v>
      </c>
    </row>
    <row r="98" spans="1:10" x14ac:dyDescent="0.25">
      <c r="A98" t="s">
        <v>100</v>
      </c>
      <c r="B98" s="2">
        <v>0.23127367786865999</v>
      </c>
      <c r="C98" s="1">
        <v>8201.1222222222204</v>
      </c>
      <c r="D98" s="1">
        <v>8161.9888888888891</v>
      </c>
      <c r="E98" s="3">
        <v>8172.224409766869</v>
      </c>
      <c r="F98" s="7">
        <v>120.25858518995901</v>
      </c>
      <c r="G98" s="4">
        <f t="shared" si="15"/>
        <v>1.5880730287200773E-2</v>
      </c>
      <c r="H98" s="4">
        <f t="shared" si="16"/>
        <v>1.7800247212120701E-2</v>
      </c>
      <c r="I98" s="4">
        <f t="shared" si="17"/>
        <v>3.8320566478829345E-2</v>
      </c>
      <c r="J98" s="4">
        <f t="shared" si="18"/>
        <v>2.4107202748382652E-2</v>
      </c>
    </row>
    <row r="99" spans="1:10" x14ac:dyDescent="0.25">
      <c r="A99" t="s">
        <v>101</v>
      </c>
      <c r="B99" s="2">
        <v>0.12731672946726699</v>
      </c>
      <c r="C99" s="1">
        <v>8331.5777777777803</v>
      </c>
      <c r="D99" s="1">
        <v>8279.5111111111109</v>
      </c>
      <c r="E99" s="3">
        <v>8455.6365286284781</v>
      </c>
      <c r="F99" s="7">
        <v>119.405824400486</v>
      </c>
      <c r="G99" s="4">
        <f t="shared" si="15"/>
        <v>1.5781846065293086E-2</v>
      </c>
      <c r="H99" s="4">
        <f t="shared" si="16"/>
        <v>1.4296046441600622E-2</v>
      </c>
      <c r="I99" s="4">
        <f t="shared" si="17"/>
        <v>3.4092126409976997E-2</v>
      </c>
      <c r="J99" s="4">
        <f t="shared" si="18"/>
        <v>-7.1163206061446022E-3</v>
      </c>
    </row>
    <row r="100" spans="1:10" x14ac:dyDescent="0.25">
      <c r="A100" t="s">
        <v>102</v>
      </c>
      <c r="B100" s="2">
        <v>9.3075595584556206E-2</v>
      </c>
      <c r="C100" s="1">
        <v>8383</v>
      </c>
      <c r="D100" s="1">
        <v>8345.8888888888887</v>
      </c>
      <c r="E100" s="3">
        <v>8711.9950461523204</v>
      </c>
      <c r="F100" s="7">
        <v>121.298303459587</v>
      </c>
      <c r="G100" s="4">
        <f t="shared" si="15"/>
        <v>6.1529983156347898E-3</v>
      </c>
      <c r="H100" s="4">
        <f t="shared" si="16"/>
        <v>7.9851468811434536E-3</v>
      </c>
      <c r="I100" s="4">
        <f t="shared" si="17"/>
        <v>2.9867553205344191E-2</v>
      </c>
      <c r="J100" s="4">
        <f t="shared" si="18"/>
        <v>1.5724849191515677E-2</v>
      </c>
    </row>
    <row r="101" spans="1:10" x14ac:dyDescent="0.25">
      <c r="A101" t="s">
        <v>103</v>
      </c>
      <c r="B101" s="2">
        <v>8.7253629816353803E-2</v>
      </c>
      <c r="C101" s="1">
        <v>8414.0333333333292</v>
      </c>
      <c r="D101" s="1">
        <v>8385.6111111111113</v>
      </c>
      <c r="E101" s="3">
        <v>8975.8827706770371</v>
      </c>
      <c r="F101" s="7">
        <v>125.66648407568</v>
      </c>
      <c r="G101" s="4">
        <f t="shared" si="15"/>
        <v>3.6951011559772629E-3</v>
      </c>
      <c r="H101" s="4">
        <f t="shared" si="16"/>
        <v>4.7482051043617104E-3</v>
      </c>
      <c r="I101" s="4">
        <f t="shared" si="17"/>
        <v>2.9840471380210554E-2</v>
      </c>
      <c r="J101" s="4">
        <f t="shared" si="18"/>
        <v>3.5378616266303287E-2</v>
      </c>
    </row>
    <row r="102" spans="1:10" x14ac:dyDescent="0.25">
      <c r="A102" t="s">
        <v>104</v>
      </c>
      <c r="B102" s="2">
        <v>8.5910200247117804E-2</v>
      </c>
      <c r="C102" s="1">
        <v>8602.0888888888894</v>
      </c>
      <c r="D102" s="1">
        <v>8572.7666666666664</v>
      </c>
      <c r="E102" s="3">
        <v>9332.3996820879456</v>
      </c>
      <c r="F102" s="7">
        <v>125.767655845623</v>
      </c>
      <c r="G102" s="4">
        <f t="shared" si="15"/>
        <v>2.2104121010626452E-2</v>
      </c>
      <c r="H102" s="4">
        <f t="shared" si="16"/>
        <v>2.2073238006149666E-2</v>
      </c>
      <c r="I102" s="4">
        <f t="shared" si="17"/>
        <v>3.8950894054110813E-2</v>
      </c>
      <c r="J102" s="4">
        <f t="shared" si="18"/>
        <v>8.0475766286042119E-4</v>
      </c>
    </row>
    <row r="103" spans="1:10" x14ac:dyDescent="0.25">
      <c r="A103" t="s">
        <v>105</v>
      </c>
      <c r="B103" s="2">
        <v>0.109740730529261</v>
      </c>
      <c r="C103" s="1">
        <v>8741.9888888888909</v>
      </c>
      <c r="D103" s="1">
        <v>8708.2555555555555</v>
      </c>
      <c r="E103" s="3">
        <v>9722.9929021602293</v>
      </c>
      <c r="F103" s="7">
        <v>129.090477050228</v>
      </c>
      <c r="G103" s="4">
        <f t="shared" si="15"/>
        <v>1.6132657614661244E-2</v>
      </c>
      <c r="H103" s="4">
        <f t="shared" si="16"/>
        <v>1.5680978063695332E-2</v>
      </c>
      <c r="I103" s="4">
        <f t="shared" si="17"/>
        <v>4.1001300380786788E-2</v>
      </c>
      <c r="J103" s="4">
        <f t="shared" si="18"/>
        <v>2.6077327534294707E-2</v>
      </c>
    </row>
    <row r="104" spans="1:10" x14ac:dyDescent="0.25">
      <c r="A104" t="s">
        <v>106</v>
      </c>
      <c r="B104" s="2">
        <v>0.20360771579409601</v>
      </c>
      <c r="C104" s="1">
        <v>8806.6888888888898</v>
      </c>
      <c r="D104" s="1">
        <v>8783.9777777777781</v>
      </c>
      <c r="E104" s="3">
        <v>10075.215128854037</v>
      </c>
      <c r="F104" s="7">
        <v>125.781642085088</v>
      </c>
      <c r="G104" s="4">
        <f t="shared" si="15"/>
        <v>7.3738083268041306E-3</v>
      </c>
      <c r="H104" s="4">
        <f t="shared" si="16"/>
        <v>8.6578647541958719E-3</v>
      </c>
      <c r="I104" s="4">
        <f t="shared" si="17"/>
        <v>3.5584977522500311E-2</v>
      </c>
      <c r="J104" s="4">
        <f t="shared" si="18"/>
        <v>-2.5966126751033033E-2</v>
      </c>
    </row>
    <row r="105" spans="1:10" x14ac:dyDescent="0.25">
      <c r="A105" t="s">
        <v>107</v>
      </c>
      <c r="B105" s="2">
        <v>0.20933095843490099</v>
      </c>
      <c r="C105" s="1">
        <v>8872.4555555555598</v>
      </c>
      <c r="D105" s="1">
        <v>8850.8444444444449</v>
      </c>
      <c r="E105" s="3">
        <v>10409.670328828575</v>
      </c>
      <c r="F105" s="7">
        <v>126.63867047423101</v>
      </c>
      <c r="G105" s="4">
        <f t="shared" si="15"/>
        <v>7.4400625264008161E-3</v>
      </c>
      <c r="H105" s="4">
        <f t="shared" si="16"/>
        <v>7.5835170075141669E-3</v>
      </c>
      <c r="I105" s="4">
        <f t="shared" si="17"/>
        <v>3.2656753080353616E-2</v>
      </c>
      <c r="J105" s="4">
        <f t="shared" si="18"/>
        <v>6.7905128050792171E-3</v>
      </c>
    </row>
    <row r="106" spans="1:10" x14ac:dyDescent="0.25">
      <c r="A106" s="8" t="s">
        <v>108</v>
      </c>
      <c r="B106" s="9">
        <v>0.16374516231147099</v>
      </c>
      <c r="C106" s="10">
        <v>8947.7888888888901</v>
      </c>
      <c r="D106" s="10">
        <v>8928.9888888888891</v>
      </c>
      <c r="E106" s="11">
        <v>10826.561681250707</v>
      </c>
      <c r="F106" s="12">
        <v>131.43491147044699</v>
      </c>
      <c r="G106" s="13">
        <f t="shared" si="15"/>
        <v>8.4548539535252189E-3</v>
      </c>
      <c r="H106" s="13">
        <f t="shared" si="16"/>
        <v>8.790290230358851E-3</v>
      </c>
      <c r="I106" s="13">
        <f t="shared" si="17"/>
        <v>3.9267316224549487E-2</v>
      </c>
      <c r="J106" s="13">
        <f t="shared" si="18"/>
        <v>3.7173842221968095E-2</v>
      </c>
    </row>
    <row r="107" spans="1:10" x14ac:dyDescent="0.25">
      <c r="A107" t="s">
        <v>109</v>
      </c>
      <c r="B107" s="2">
        <v>0.187768689560804</v>
      </c>
      <c r="C107" s="1">
        <v>9028.2555555555591</v>
      </c>
      <c r="D107" s="1">
        <v>9007.866666666665</v>
      </c>
      <c r="E107" s="3">
        <v>10811.540797745078</v>
      </c>
      <c r="F107" s="7">
        <v>132.49272324986799</v>
      </c>
      <c r="G107" s="4">
        <f t="shared" si="15"/>
        <v>8.9527153064587542E-3</v>
      </c>
      <c r="H107" s="4">
        <f t="shared" si="16"/>
        <v>8.7951074804119653E-3</v>
      </c>
      <c r="I107" s="4">
        <f t="shared" si="17"/>
        <v>-1.388373673989332E-3</v>
      </c>
      <c r="J107" s="4">
        <f t="shared" si="18"/>
        <v>8.0159657759186209E-3</v>
      </c>
    </row>
    <row r="108" spans="1:10" x14ac:dyDescent="0.25">
      <c r="A108" t="s">
        <v>110</v>
      </c>
      <c r="B108" s="2">
        <v>0.108752259289894</v>
      </c>
      <c r="C108" s="1">
        <v>9083.4333333333307</v>
      </c>
      <c r="D108" s="1">
        <v>9069.1999999999989</v>
      </c>
      <c r="E108" s="3">
        <v>11168.88396304976</v>
      </c>
      <c r="F108" s="7">
        <v>130.327385982697</v>
      </c>
      <c r="G108" s="4">
        <f t="shared" si="15"/>
        <v>6.093076004680109E-3</v>
      </c>
      <c r="H108" s="4">
        <f t="shared" si="16"/>
        <v>6.7857877403472086E-3</v>
      </c>
      <c r="I108" s="4">
        <f t="shared" si="17"/>
        <v>3.2517538331371755E-2</v>
      </c>
      <c r="J108" s="4">
        <f t="shared" si="18"/>
        <v>-1.647808661948268E-2</v>
      </c>
    </row>
    <row r="109" spans="1:10" x14ac:dyDescent="0.25">
      <c r="A109" t="s">
        <v>111</v>
      </c>
      <c r="B109" s="2">
        <v>0.51934236611656004</v>
      </c>
      <c r="C109" s="1">
        <v>9135.0666666666693</v>
      </c>
      <c r="D109" s="1">
        <v>9118.3333333333321</v>
      </c>
      <c r="E109" s="3">
        <v>11515.274971976176</v>
      </c>
      <c r="F109" s="7">
        <v>139.11886757791601</v>
      </c>
      <c r="G109" s="4">
        <f t="shared" si="15"/>
        <v>5.6682461868184852E-3</v>
      </c>
      <c r="H109" s="4">
        <f t="shared" si="16"/>
        <v>5.4029814773290507E-3</v>
      </c>
      <c r="I109" s="4">
        <f t="shared" si="17"/>
        <v>3.0542718140121303E-2</v>
      </c>
      <c r="J109" s="4">
        <f t="shared" si="18"/>
        <v>6.5279091688900601E-2</v>
      </c>
    </row>
    <row r="110" spans="1:10" x14ac:dyDescent="0.25">
      <c r="A110" t="s">
        <v>112</v>
      </c>
      <c r="B110" s="2">
        <v>0.48481552961839702</v>
      </c>
      <c r="C110" s="1">
        <v>9172.7555555555591</v>
      </c>
      <c r="D110" s="1">
        <v>9156.6111111111113</v>
      </c>
      <c r="E110" s="3">
        <v>11830.616312690916</v>
      </c>
      <c r="F110" s="7">
        <v>136.792508024276</v>
      </c>
      <c r="G110" s="4">
        <f t="shared" si="15"/>
        <v>4.1172501756300351E-3</v>
      </c>
      <c r="H110" s="4">
        <f t="shared" si="16"/>
        <v>4.1891053481364271E-3</v>
      </c>
      <c r="I110" s="4">
        <f t="shared" si="17"/>
        <v>2.7016361624176519E-2</v>
      </c>
      <c r="J110" s="4">
        <f t="shared" si="18"/>
        <v>-1.6863492334349729E-2</v>
      </c>
    </row>
    <row r="111" spans="1:10" x14ac:dyDescent="0.25">
      <c r="A111" t="s">
        <v>113</v>
      </c>
      <c r="B111" s="2">
        <v>0.42925078373107001</v>
      </c>
      <c r="C111" s="1">
        <v>9211.6333333333296</v>
      </c>
      <c r="D111" s="1">
        <v>9188.9</v>
      </c>
      <c r="E111" s="3">
        <v>12242.18877799513</v>
      </c>
      <c r="F111" s="7">
        <v>137.032422246446</v>
      </c>
      <c r="G111" s="4">
        <f t="shared" si="15"/>
        <v>4.2294400936641243E-3</v>
      </c>
      <c r="H111" s="4">
        <f t="shared" si="16"/>
        <v>3.5200896867221263E-3</v>
      </c>
      <c r="I111" s="4">
        <f t="shared" si="17"/>
        <v>3.4197308757890003E-2</v>
      </c>
      <c r="J111" s="4">
        <f t="shared" si="18"/>
        <v>1.7523187777187931E-3</v>
      </c>
    </row>
    <row r="112" spans="1:10" x14ac:dyDescent="0.25">
      <c r="A112" t="s">
        <v>114</v>
      </c>
      <c r="B112" s="2">
        <v>0.39677623584433602</v>
      </c>
      <c r="C112" s="1">
        <v>9248.5666666666693</v>
      </c>
      <c r="D112" s="1">
        <v>9217.8333333333339</v>
      </c>
      <c r="E112" s="3">
        <v>12789.294620774768</v>
      </c>
      <c r="F112" s="7">
        <v>143.385604089596</v>
      </c>
      <c r="G112" s="4">
        <f t="shared" si="15"/>
        <v>4.001406551652791E-3</v>
      </c>
      <c r="H112" s="4">
        <f t="shared" si="16"/>
        <v>3.143779685316686E-3</v>
      </c>
      <c r="I112" s="4">
        <f t="shared" si="17"/>
        <v>4.3720380402215701E-2</v>
      </c>
      <c r="J112" s="4">
        <f t="shared" si="18"/>
        <v>4.5319976672829471E-2</v>
      </c>
    </row>
    <row r="113" spans="1:10" x14ac:dyDescent="0.25">
      <c r="A113" t="s">
        <v>115</v>
      </c>
      <c r="B113" s="2">
        <v>0.44019956878379801</v>
      </c>
      <c r="C113" s="1">
        <v>9288.1555555555606</v>
      </c>
      <c r="D113" s="1">
        <v>9234.2555555555555</v>
      </c>
      <c r="E113" s="3">
        <v>13340.516545846489</v>
      </c>
      <c r="F113" s="7">
        <v>144.532716093967</v>
      </c>
      <c r="G113" s="4">
        <f t="shared" si="15"/>
        <v>4.2714077068888162E-3</v>
      </c>
      <c r="H113" s="4">
        <f t="shared" si="16"/>
        <v>1.7799856327436756E-3</v>
      </c>
      <c r="I113" s="4">
        <f t="shared" si="17"/>
        <v>4.2197298084190434E-2</v>
      </c>
      <c r="J113" s="4">
        <f t="shared" si="18"/>
        <v>7.9683576457600797E-3</v>
      </c>
    </row>
    <row r="114" spans="1:10" x14ac:dyDescent="0.25">
      <c r="A114" t="s">
        <v>116</v>
      </c>
      <c r="B114" s="2">
        <v>0.25430464928672802</v>
      </c>
      <c r="C114" s="1">
        <v>9310.7111111111099</v>
      </c>
      <c r="D114" s="1">
        <v>9259.3888888888887</v>
      </c>
      <c r="E114" s="3">
        <v>13800.544479402801</v>
      </c>
      <c r="F114" s="7">
        <v>148.67660260720999</v>
      </c>
      <c r="G114" s="4">
        <f t="shared" si="15"/>
        <v>2.4254775323191203E-3</v>
      </c>
      <c r="H114" s="4">
        <f t="shared" si="16"/>
        <v>2.7180525593199839E-3</v>
      </c>
      <c r="I114" s="4">
        <f t="shared" si="17"/>
        <v>3.3902285098503696E-2</v>
      </c>
      <c r="J114" s="4">
        <f t="shared" si="18"/>
        <v>2.8267603918831749E-2</v>
      </c>
    </row>
    <row r="115" spans="1:10" x14ac:dyDescent="0.25">
      <c r="A115" t="s">
        <v>117</v>
      </c>
      <c r="B115" s="2">
        <v>0.350659151017574</v>
      </c>
      <c r="C115" s="1">
        <v>9352.2666666666701</v>
      </c>
      <c r="D115" s="1">
        <v>9300.2888888888883</v>
      </c>
      <c r="E115" s="3">
        <v>14369.692225888066</v>
      </c>
      <c r="F115" s="7">
        <v>150.51072687590201</v>
      </c>
      <c r="G115" s="4">
        <f t="shared" si="15"/>
        <v>4.4532683611840833E-3</v>
      </c>
      <c r="H115" s="4">
        <f t="shared" si="16"/>
        <v>4.407411238222872E-3</v>
      </c>
      <c r="I115" s="4">
        <f t="shared" si="17"/>
        <v>4.0413235624868926E-2</v>
      </c>
      <c r="J115" s="4">
        <f t="shared" si="18"/>
        <v>1.2260861772462599E-2</v>
      </c>
    </row>
    <row r="116" spans="1:10" x14ac:dyDescent="0.25">
      <c r="A116" t="s">
        <v>118</v>
      </c>
      <c r="B116" s="2">
        <v>0.42178210744519001</v>
      </c>
      <c r="C116" s="1">
        <v>9394.2333333333299</v>
      </c>
      <c r="D116" s="1">
        <v>9319.9111111111106</v>
      </c>
      <c r="E116" s="3">
        <v>15198.319198418176</v>
      </c>
      <c r="F116" s="7">
        <v>149.88071621848701</v>
      </c>
      <c r="G116" s="4">
        <f t="shared" si="15"/>
        <v>4.4772876827481765E-3</v>
      </c>
      <c r="H116" s="4">
        <f t="shared" si="16"/>
        <v>2.1076282194468746E-3</v>
      </c>
      <c r="I116" s="4">
        <f t="shared" si="17"/>
        <v>5.6063560647593699E-2</v>
      </c>
      <c r="J116" s="4">
        <f t="shared" si="18"/>
        <v>-4.1946040450579697E-3</v>
      </c>
    </row>
    <row r="117" spans="1:10" x14ac:dyDescent="0.25">
      <c r="A117" t="s">
        <v>119</v>
      </c>
      <c r="B117" s="2">
        <v>0.218657321703917</v>
      </c>
      <c r="C117" s="1">
        <v>9366.7555555555591</v>
      </c>
      <c r="D117" s="1">
        <v>9246.7555555555555</v>
      </c>
      <c r="E117" s="3">
        <v>16094.761347519585</v>
      </c>
      <c r="F117" s="7">
        <v>150.47953008256599</v>
      </c>
      <c r="G117" s="4">
        <f t="shared" si="15"/>
        <v>-2.9292483022349872E-3</v>
      </c>
      <c r="H117" s="4">
        <f t="shared" si="16"/>
        <v>-7.8803519714370999E-3</v>
      </c>
      <c r="I117" s="4">
        <f t="shared" si="17"/>
        <v>5.7308994214040725E-2</v>
      </c>
      <c r="J117" s="4">
        <f t="shared" si="18"/>
        <v>3.9873096710606728E-3</v>
      </c>
    </row>
    <row r="118" spans="1:10" x14ac:dyDescent="0.25">
      <c r="A118" t="s">
        <v>120</v>
      </c>
      <c r="B118" s="2">
        <v>0.247269960890033</v>
      </c>
      <c r="C118" s="1">
        <v>9285.4555555555598</v>
      </c>
      <c r="D118" s="1">
        <v>9169.9666666666653</v>
      </c>
      <c r="E118" s="3">
        <v>17310.73652908752</v>
      </c>
      <c r="F118" s="7">
        <v>148.70098832980301</v>
      </c>
      <c r="G118" s="4">
        <f t="shared" si="15"/>
        <v>-8.717520339251451E-3</v>
      </c>
      <c r="H118" s="4">
        <f t="shared" si="16"/>
        <v>-8.3390880261872656E-3</v>
      </c>
      <c r="I118" s="4">
        <f t="shared" si="17"/>
        <v>7.2833080723098922E-2</v>
      </c>
      <c r="J118" s="4">
        <f t="shared" si="18"/>
        <v>-1.1889562285835029E-2</v>
      </c>
    </row>
    <row r="119" spans="1:10" x14ac:dyDescent="0.25">
      <c r="A119" t="s">
        <v>121</v>
      </c>
      <c r="B119" s="2">
        <v>0.37709565093077602</v>
      </c>
      <c r="C119" s="1">
        <v>9556.9</v>
      </c>
      <c r="D119" s="1">
        <v>9466.1666666666642</v>
      </c>
      <c r="E119" s="3">
        <v>18344.797454795102</v>
      </c>
      <c r="F119" s="7">
        <v>149.39318510291599</v>
      </c>
      <c r="G119" s="4">
        <f t="shared" si="15"/>
        <v>2.881414949044386E-2</v>
      </c>
      <c r="H119" s="4">
        <f t="shared" si="16"/>
        <v>3.1790386982816631E-2</v>
      </c>
      <c r="I119" s="4">
        <f t="shared" si="17"/>
        <v>5.8019099228430154E-2</v>
      </c>
      <c r="J119" s="4">
        <f t="shared" si="18"/>
        <v>4.6441566385605525E-3</v>
      </c>
    </row>
    <row r="120" spans="1:10" x14ac:dyDescent="0.25">
      <c r="A120" t="s">
        <v>122</v>
      </c>
      <c r="B120" s="2">
        <v>0.19526800028592101</v>
      </c>
      <c r="C120" s="1">
        <v>10073.5555555556</v>
      </c>
      <c r="D120" s="1">
        <v>9949.2777777777774</v>
      </c>
      <c r="E120" s="3">
        <v>19451.984610901734</v>
      </c>
      <c r="F120" s="7">
        <v>150.626558475503</v>
      </c>
      <c r="G120" s="4">
        <f t="shared" si="15"/>
        <v>5.2650321684063799E-2</v>
      </c>
      <c r="H120" s="4">
        <f t="shared" si="16"/>
        <v>4.9775925185329722E-2</v>
      </c>
      <c r="I120" s="4">
        <f t="shared" si="17"/>
        <v>5.860308455724763E-2</v>
      </c>
      <c r="J120" s="4">
        <f t="shared" si="18"/>
        <v>8.2219943660647582E-3</v>
      </c>
    </row>
    <row r="121" spans="1:10" x14ac:dyDescent="0.25">
      <c r="A121" t="s">
        <v>123</v>
      </c>
      <c r="B121" s="2">
        <v>0.20663348665140799</v>
      </c>
      <c r="C121" s="1">
        <v>9872.0444444444493</v>
      </c>
      <c r="D121" s="1">
        <v>9796.4666666666672</v>
      </c>
      <c r="E121" s="3">
        <v>19452.726178429595</v>
      </c>
      <c r="F121" s="7">
        <v>150.37502283984799</v>
      </c>
      <c r="G121" s="4">
        <f t="shared" si="15"/>
        <v>-2.0206759154930351E-2</v>
      </c>
      <c r="H121" s="4">
        <f t="shared" si="16"/>
        <v>-1.5478186940964067E-2</v>
      </c>
      <c r="I121" s="4">
        <f t="shared" si="17"/>
        <v>3.8122248586702816E-5</v>
      </c>
      <c r="J121" s="4">
        <f t="shared" si="18"/>
        <v>-1.671324735953783E-3</v>
      </c>
    </row>
    <row r="122" spans="1:10" x14ac:dyDescent="0.25">
      <c r="A122" t="s">
        <v>124</v>
      </c>
      <c r="B122" s="2">
        <v>0.24651737483278699</v>
      </c>
      <c r="C122" s="1">
        <v>9917.2888888888901</v>
      </c>
      <c r="D122" s="1">
        <v>9851.8888888888887</v>
      </c>
      <c r="E122" s="3">
        <v>19906.58330824232</v>
      </c>
      <c r="F122" s="7">
        <v>147.755727156436</v>
      </c>
      <c r="G122" s="4">
        <f t="shared" si="15"/>
        <v>4.5726172293261529E-3</v>
      </c>
      <c r="H122" s="4">
        <f t="shared" si="16"/>
        <v>5.6414257216537891E-3</v>
      </c>
      <c r="I122" s="4">
        <f t="shared" si="17"/>
        <v>2.3063272873517619E-2</v>
      </c>
      <c r="J122" s="4">
        <f t="shared" si="18"/>
        <v>-1.7571908165699483E-2</v>
      </c>
    </row>
    <row r="123" spans="1:10" x14ac:dyDescent="0.25">
      <c r="A123" t="s">
        <v>125</v>
      </c>
      <c r="B123" s="2">
        <v>0.46407805655117501</v>
      </c>
      <c r="C123" s="1">
        <v>9991.2666666666701</v>
      </c>
      <c r="D123" s="1">
        <v>9925.3111111111102</v>
      </c>
      <c r="E123" s="3">
        <v>20550.194125503509</v>
      </c>
      <c r="F123" s="7">
        <v>150.21568665214701</v>
      </c>
      <c r="G123" s="4">
        <f t="shared" si="15"/>
        <v>7.4317916298008045E-3</v>
      </c>
      <c r="H123" s="4">
        <f t="shared" si="16"/>
        <v>7.4249701208408498E-3</v>
      </c>
      <c r="I123" s="4">
        <f t="shared" si="17"/>
        <v>3.1819890862744379E-2</v>
      </c>
      <c r="J123" s="4">
        <f t="shared" si="18"/>
        <v>1.6511754291391279E-2</v>
      </c>
    </row>
    <row r="124" spans="1:10" x14ac:dyDescent="0.25">
      <c r="A124" t="s">
        <v>126</v>
      </c>
      <c r="B124" s="2">
        <v>0.38410583177608298</v>
      </c>
      <c r="C124" s="1">
        <v>9974.1555555555606</v>
      </c>
      <c r="D124" s="1">
        <v>9926.7888888888901</v>
      </c>
      <c r="E124" s="3">
        <v>20900.100414218396</v>
      </c>
      <c r="F124" s="7">
        <v>149.26164208716801</v>
      </c>
      <c r="G124" s="4">
        <f t="shared" si="15"/>
        <v>-1.7140749752349597E-3</v>
      </c>
      <c r="H124" s="4">
        <f t="shared" si="16"/>
        <v>1.4887873630588827E-4</v>
      </c>
      <c r="I124" s="4">
        <f t="shared" si="17"/>
        <v>1.6883576073134093E-2</v>
      </c>
      <c r="J124" s="4">
        <f t="shared" si="18"/>
        <v>-6.3714191417748554E-3</v>
      </c>
    </row>
    <row r="125" spans="1:10" x14ac:dyDescent="0.25">
      <c r="A125" t="s">
        <v>127</v>
      </c>
      <c r="B125" s="2">
        <v>0.47537866355070602</v>
      </c>
      <c r="C125" s="1">
        <v>10086.177777777801</v>
      </c>
      <c r="D125" s="1">
        <v>10019.755555555555</v>
      </c>
      <c r="E125" s="3">
        <v>21221.934653931698</v>
      </c>
      <c r="F125" s="7">
        <v>151.89551147988999</v>
      </c>
      <c r="G125" s="4">
        <f t="shared" si="15"/>
        <v>1.1168646583975497E-2</v>
      </c>
      <c r="H125" s="4">
        <f t="shared" si="16"/>
        <v>9.3216486800553212E-3</v>
      </c>
      <c r="I125" s="4">
        <f t="shared" si="17"/>
        <v>1.5281336813025865E-2</v>
      </c>
      <c r="J125" s="4">
        <f t="shared" si="18"/>
        <v>1.7492106822640411E-2</v>
      </c>
    </row>
    <row r="126" spans="1:10" x14ac:dyDescent="0.25">
      <c r="A126" t="s">
        <v>128</v>
      </c>
      <c r="B126" s="2">
        <v>0.557060727670047</v>
      </c>
      <c r="C126" s="1">
        <v>10296.688888888901</v>
      </c>
      <c r="D126" s="1">
        <v>10236.155555555555</v>
      </c>
      <c r="E126" s="3">
        <v>21756.902206592204</v>
      </c>
      <c r="F126" s="7">
        <v>152.97133102114901</v>
      </c>
      <c r="G126" s="4">
        <f t="shared" si="15"/>
        <v>2.0656426764082754E-2</v>
      </c>
      <c r="H126" s="4">
        <f t="shared" si="16"/>
        <v>2.1367415384583307E-2</v>
      </c>
      <c r="I126" s="4">
        <f t="shared" si="17"/>
        <v>2.4895749743625496E-2</v>
      </c>
      <c r="J126" s="4">
        <f t="shared" si="18"/>
        <v>7.0576649007415213E-3</v>
      </c>
    </row>
    <row r="127" spans="1:10" x14ac:dyDescent="0.25">
      <c r="A127" t="s">
        <v>129</v>
      </c>
      <c r="B127" s="2">
        <v>0.45159554371023902</v>
      </c>
      <c r="C127" s="1">
        <v>10544.9555555556</v>
      </c>
      <c r="D127" s="1">
        <v>10411.533333333333</v>
      </c>
      <c r="E127" s="3">
        <v>22530.453224668316</v>
      </c>
      <c r="F127" s="7">
        <v>160.69635980814201</v>
      </c>
      <c r="G127" s="4">
        <f t="shared" si="15"/>
        <v>2.3825222725002031E-2</v>
      </c>
      <c r="H127" s="4">
        <f t="shared" si="16"/>
        <v>1.698805095788845E-2</v>
      </c>
      <c r="I127" s="4">
        <f t="shared" si="17"/>
        <v>3.4936820714482973E-2</v>
      </c>
      <c r="J127" s="4">
        <f t="shared" si="18"/>
        <v>4.9266095502643915E-2</v>
      </c>
    </row>
    <row r="128" spans="1:10" x14ac:dyDescent="0.25">
      <c r="A128" t="s">
        <v>130</v>
      </c>
      <c r="B128" s="2">
        <v>0.25168540473200002</v>
      </c>
      <c r="C128" s="1">
        <v>10742.1222222222</v>
      </c>
      <c r="D128" s="1">
        <v>10379.022222222222</v>
      </c>
      <c r="E128" s="3">
        <v>23492.096653495519</v>
      </c>
      <c r="F128" s="7">
        <v>160.41623629035101</v>
      </c>
      <c r="G128" s="4">
        <f t="shared" si="15"/>
        <v>1.8525070214108767E-2</v>
      </c>
      <c r="H128" s="4">
        <f t="shared" si="16"/>
        <v>-3.1274909921515065E-3</v>
      </c>
      <c r="I128" s="4">
        <f t="shared" si="17"/>
        <v>4.1796181228714799E-2</v>
      </c>
      <c r="J128" s="4">
        <f t="shared" si="18"/>
        <v>-1.7447063257716195E-3</v>
      </c>
    </row>
    <row r="129" spans="1:10" x14ac:dyDescent="0.25">
      <c r="A129" t="s">
        <v>131</v>
      </c>
      <c r="B129" s="2">
        <v>0.25180287321864397</v>
      </c>
      <c r="C129" s="1">
        <v>10982.8777777778</v>
      </c>
      <c r="D129" s="1">
        <v>10373.933333333332</v>
      </c>
      <c r="E129" s="3">
        <v>25042.392865508518</v>
      </c>
      <c r="F129" s="7">
        <v>159.35377144371799</v>
      </c>
      <c r="G129" s="4">
        <f t="shared" si="15"/>
        <v>2.2164825039971251E-2</v>
      </c>
      <c r="H129" s="4">
        <f t="shared" si="16"/>
        <v>-4.9042546997833723E-4</v>
      </c>
      <c r="I129" s="4">
        <f t="shared" si="17"/>
        <v>6.3906051420623416E-2</v>
      </c>
      <c r="J129" s="4">
        <f t="shared" si="18"/>
        <v>-6.6452058085109201E-3</v>
      </c>
    </row>
    <row r="130" spans="1:10" x14ac:dyDescent="0.25">
      <c r="A130" t="s">
        <v>132</v>
      </c>
      <c r="B130" s="2">
        <v>0.18203800712761301</v>
      </c>
      <c r="C130" s="1">
        <v>11559.6222222222</v>
      </c>
      <c r="D130" s="1">
        <v>10636.333333333332</v>
      </c>
      <c r="E130" s="3">
        <v>26326.261265450728</v>
      </c>
      <c r="F130" s="7">
        <v>163.67935609729199</v>
      </c>
      <c r="G130" s="4">
        <f t="shared" si="15"/>
        <v>5.1180688536789802E-2</v>
      </c>
      <c r="H130" s="4">
        <f t="shared" si="16"/>
        <v>2.4979563406134303E-2</v>
      </c>
      <c r="I130" s="4">
        <f t="shared" si="17"/>
        <v>4.9996864802741368E-2</v>
      </c>
      <c r="J130" s="4">
        <f t="shared" si="18"/>
        <v>2.6782660027198264E-2</v>
      </c>
    </row>
    <row r="131" spans="1:10" x14ac:dyDescent="0.25">
      <c r="A131" t="s">
        <v>133</v>
      </c>
      <c r="B131" s="2">
        <v>0.131322692971439</v>
      </c>
      <c r="C131" s="1">
        <v>11934.655555555601</v>
      </c>
      <c r="D131" s="1">
        <v>10635.666666666666</v>
      </c>
      <c r="E131" s="3">
        <v>27326.795098047132</v>
      </c>
      <c r="F131" s="7">
        <v>164.190043992835</v>
      </c>
      <c r="G131" s="4">
        <f t="shared" si="15"/>
        <v>3.1928216373805385E-2</v>
      </c>
      <c r="H131" s="4">
        <f t="shared" si="16"/>
        <v>-6.2680205611549165E-5</v>
      </c>
      <c r="I131" s="4">
        <f t="shared" si="17"/>
        <v>3.7300758061890225E-2</v>
      </c>
      <c r="J131" s="4">
        <f t="shared" si="18"/>
        <v>3.1151934788495044E-3</v>
      </c>
    </row>
    <row r="132" spans="1:10" x14ac:dyDescent="0.25">
      <c r="A132" t="s">
        <v>134</v>
      </c>
      <c r="B132" s="2">
        <v>0.52238969049004902</v>
      </c>
      <c r="C132" s="1">
        <v>13667.655555555601</v>
      </c>
      <c r="D132" s="1">
        <v>10914.888888888889</v>
      </c>
      <c r="E132" s="3">
        <v>28664.650328994423</v>
      </c>
      <c r="F132" s="7">
        <v>163.278401202379</v>
      </c>
      <c r="G132" s="4">
        <f t="shared" si="15"/>
        <v>0.13558573379660632</v>
      </c>
      <c r="H132" s="4">
        <f t="shared" si="16"/>
        <v>2.5914677492030913E-2</v>
      </c>
      <c r="I132" s="4">
        <f t="shared" si="17"/>
        <v>4.7796941498565122E-2</v>
      </c>
      <c r="J132" s="4">
        <f t="shared" si="18"/>
        <v>-5.5678350629987617E-3</v>
      </c>
    </row>
    <row r="133" spans="1:10" x14ac:dyDescent="0.25">
      <c r="A133" t="s">
        <v>135</v>
      </c>
      <c r="B133" s="2">
        <v>0.98570848705257297</v>
      </c>
      <c r="C133" s="1">
        <v>17911.811111111099</v>
      </c>
      <c r="D133" s="1">
        <v>11874.222222222223</v>
      </c>
      <c r="E133" s="3">
        <v>30324.786120464967</v>
      </c>
      <c r="F133" s="7">
        <v>161.68652957641399</v>
      </c>
      <c r="G133" s="4">
        <f t="shared" si="15"/>
        <v>0.27042820071640206</v>
      </c>
      <c r="H133" s="4">
        <f t="shared" si="16"/>
        <v>8.4242040420757031E-2</v>
      </c>
      <c r="I133" s="4">
        <f t="shared" si="17"/>
        <v>5.6300734142996287E-2</v>
      </c>
      <c r="J133" s="4">
        <f t="shared" si="18"/>
        <v>-9.7972686179281943E-3</v>
      </c>
    </row>
    <row r="134" spans="1:10" x14ac:dyDescent="0.25">
      <c r="A134" t="s">
        <v>136</v>
      </c>
      <c r="B134" s="2">
        <v>0.45056009966404198</v>
      </c>
      <c r="C134" s="1">
        <v>18122.855555555601</v>
      </c>
      <c r="D134" s="1">
        <v>12260</v>
      </c>
      <c r="E134" s="3">
        <v>32349.401271640418</v>
      </c>
      <c r="F134" s="7">
        <v>150.320059256766</v>
      </c>
      <c r="G134" s="4">
        <f t="shared" si="15"/>
        <v>1.1713545706334655E-2</v>
      </c>
      <c r="H134" s="4">
        <f t="shared" si="16"/>
        <v>3.1972079808410873E-2</v>
      </c>
      <c r="I134" s="4">
        <f t="shared" si="17"/>
        <v>6.4630111049864589E-2</v>
      </c>
      <c r="J134" s="4">
        <f t="shared" si="18"/>
        <v>-7.2892708772280906E-2</v>
      </c>
    </row>
    <row r="135" spans="1:10" x14ac:dyDescent="0.25">
      <c r="A135" t="s">
        <v>137</v>
      </c>
      <c r="B135" s="2">
        <v>0.53401239673641099</v>
      </c>
      <c r="C135" s="1">
        <v>21949.0222222222</v>
      </c>
      <c r="D135" s="1">
        <v>12260</v>
      </c>
      <c r="E135" s="3">
        <v>34520.818772361708</v>
      </c>
      <c r="F135" s="7">
        <v>149.13677312916801</v>
      </c>
      <c r="G135" s="4">
        <f t="shared" ref="G135:G171" si="19">LN(C135/C134)</f>
        <v>0.19154871327953249</v>
      </c>
      <c r="H135" s="4">
        <f t="shared" si="16"/>
        <v>0</v>
      </c>
      <c r="I135" s="4">
        <f t="shared" si="17"/>
        <v>6.4967071772334989E-2</v>
      </c>
      <c r="J135" s="4">
        <f t="shared" si="18"/>
        <v>-7.9029239492979745E-3</v>
      </c>
    </row>
    <row r="136" spans="1:10" x14ac:dyDescent="0.25">
      <c r="A136" t="s">
        <v>138</v>
      </c>
      <c r="B136" s="2">
        <v>0.56187646151803905</v>
      </c>
      <c r="C136" s="1">
        <v>31211.833333333299</v>
      </c>
      <c r="D136" s="1">
        <v>12260</v>
      </c>
      <c r="E136" s="3">
        <v>38566.719277711039</v>
      </c>
      <c r="F136" s="7">
        <v>151.07021623227001</v>
      </c>
      <c r="G136" s="4">
        <f t="shared" si="19"/>
        <v>0.35207470356934034</v>
      </c>
      <c r="H136" s="4">
        <f t="shared" si="16"/>
        <v>0</v>
      </c>
      <c r="I136" s="4">
        <f t="shared" si="17"/>
        <v>0.11082712497289854</v>
      </c>
      <c r="J136" s="4">
        <f t="shared" si="18"/>
        <v>1.2880911532891016E-2</v>
      </c>
    </row>
    <row r="137" spans="1:10" x14ac:dyDescent="0.25">
      <c r="A137" t="s">
        <v>139</v>
      </c>
      <c r="B137" s="2">
        <v>0.379259828184559</v>
      </c>
      <c r="C137" s="1">
        <v>35240.511111111096</v>
      </c>
      <c r="D137" s="1">
        <v>12260</v>
      </c>
      <c r="E137" s="3">
        <v>42360.151909683249</v>
      </c>
      <c r="F137" s="7">
        <v>151.947879817965</v>
      </c>
      <c r="G137" s="4">
        <f t="shared" si="19"/>
        <v>0.1213990082696256</v>
      </c>
      <c r="H137" s="4">
        <f t="shared" si="16"/>
        <v>0</v>
      </c>
      <c r="I137" s="4">
        <f t="shared" si="17"/>
        <v>9.3818397196447731E-2</v>
      </c>
      <c r="J137" s="4">
        <f t="shared" si="18"/>
        <v>5.7928292167191723E-3</v>
      </c>
    </row>
    <row r="138" spans="1:10" x14ac:dyDescent="0.25">
      <c r="A138" s="8" t="s">
        <v>140</v>
      </c>
      <c r="B138" s="9">
        <v>0.44384503058338198</v>
      </c>
      <c r="C138" s="10">
        <v>35082.966666666704</v>
      </c>
      <c r="D138" s="10">
        <v>13487.3</v>
      </c>
      <c r="E138" s="11">
        <v>46248.211973775455</v>
      </c>
      <c r="F138" s="12">
        <v>150.29591288499199</v>
      </c>
      <c r="G138" s="13">
        <f t="shared" si="19"/>
        <v>-4.4805721499664398E-3</v>
      </c>
      <c r="H138" s="13">
        <f t="shared" si="16"/>
        <v>9.5406571421294759E-2</v>
      </c>
      <c r="I138" s="13">
        <f t="shared" si="17"/>
        <v>8.7814696299147135E-2</v>
      </c>
      <c r="J138" s="13">
        <f t="shared" si="18"/>
        <v>-1.093146276768317E-2</v>
      </c>
    </row>
    <row r="139" spans="1:10" x14ac:dyDescent="0.25">
      <c r="A139" t="s">
        <v>141</v>
      </c>
      <c r="B139" s="2">
        <v>0.36449570607276699</v>
      </c>
      <c r="C139" s="1">
        <v>31871.1</v>
      </c>
      <c r="D139" s="1">
        <v>23476.966666666667</v>
      </c>
      <c r="E139" s="3">
        <v>49326.018001769691</v>
      </c>
      <c r="F139" s="7">
        <v>147.876860009843</v>
      </c>
      <c r="G139" s="4">
        <f t="shared" si="19"/>
        <v>-9.6016089481671632E-2</v>
      </c>
      <c r="H139" s="4">
        <f t="shared" si="16"/>
        <v>0.5542712967236666</v>
      </c>
      <c r="I139" s="4">
        <f t="shared" si="17"/>
        <v>6.4428887168332394E-2</v>
      </c>
      <c r="J139" s="4">
        <f t="shared" si="18"/>
        <v>-1.6226202864851106E-2</v>
      </c>
    </row>
    <row r="140" spans="1:10" x14ac:dyDescent="0.25">
      <c r="A140" t="s">
        <v>142</v>
      </c>
      <c r="B140" s="2">
        <v>0.53283092852985303</v>
      </c>
      <c r="C140" s="1">
        <v>29970.0222222222</v>
      </c>
      <c r="D140" s="1">
        <v>24849.677777777775</v>
      </c>
      <c r="E140" s="3">
        <v>51125.471219049075</v>
      </c>
      <c r="F140" s="7">
        <v>149.63925573599599</v>
      </c>
      <c r="G140" s="4">
        <f t="shared" si="19"/>
        <v>-6.1502020241162768E-2</v>
      </c>
      <c r="H140" s="4">
        <f t="shared" si="16"/>
        <v>5.6824987116519753E-2</v>
      </c>
      <c r="I140" s="4">
        <f t="shared" si="17"/>
        <v>3.5831140966032592E-2</v>
      </c>
      <c r="J140" s="4">
        <f t="shared" si="18"/>
        <v>1.1847535293629348E-2</v>
      </c>
    </row>
    <row r="141" spans="1:10" x14ac:dyDescent="0.25">
      <c r="A141" t="s">
        <v>143</v>
      </c>
      <c r="B141" s="2">
        <v>0.47808087637836699</v>
      </c>
      <c r="C141" s="1">
        <v>30108.355555555601</v>
      </c>
      <c r="D141" s="1">
        <v>24941.322222222218</v>
      </c>
      <c r="E141" s="3">
        <v>52396.555844544724</v>
      </c>
      <c r="F141" s="7">
        <v>152.704257956839</v>
      </c>
      <c r="G141" s="4">
        <f t="shared" si="19"/>
        <v>4.6051036302723978E-3</v>
      </c>
      <c r="H141" s="4">
        <f t="shared" si="16"/>
        <v>3.6811692046337056E-3</v>
      </c>
      <c r="I141" s="4">
        <f t="shared" si="17"/>
        <v>2.4558029690258609E-2</v>
      </c>
      <c r="J141" s="4">
        <f t="shared" si="18"/>
        <v>2.027566052381595E-2</v>
      </c>
    </row>
    <row r="142" spans="1:10" x14ac:dyDescent="0.25">
      <c r="A142" t="s">
        <v>144</v>
      </c>
      <c r="B142" s="2">
        <v>0.40676204188748999</v>
      </c>
      <c r="C142" s="1">
        <v>32170.688888888901</v>
      </c>
      <c r="D142" s="1">
        <v>25594.655555555553</v>
      </c>
      <c r="E142" s="3">
        <v>53721.132357820497</v>
      </c>
      <c r="F142" s="7">
        <v>156.655500889948</v>
      </c>
      <c r="G142" s="4">
        <f t="shared" si="19"/>
        <v>6.6253028596685817E-2</v>
      </c>
      <c r="H142" s="4">
        <f t="shared" si="16"/>
        <v>2.5857607355286635E-2</v>
      </c>
      <c r="I142" s="4">
        <f t="shared" si="17"/>
        <v>2.4965589310819308E-2</v>
      </c>
      <c r="J142" s="4">
        <f t="shared" si="18"/>
        <v>2.5546036286383637E-2</v>
      </c>
    </row>
    <row r="143" spans="1:10" x14ac:dyDescent="0.25">
      <c r="A143" t="s">
        <v>145</v>
      </c>
      <c r="B143" s="2">
        <v>0.26580175433221997</v>
      </c>
      <c r="C143" s="1">
        <v>31642.799999999999</v>
      </c>
      <c r="D143" s="1">
        <v>26331</v>
      </c>
      <c r="E143" s="3">
        <v>56504.412596649774</v>
      </c>
      <c r="F143" s="7">
        <v>155.65802356878001</v>
      </c>
      <c r="G143" s="4">
        <f t="shared" si="19"/>
        <v>-1.6545120478305371E-2</v>
      </c>
      <c r="H143" s="4">
        <f t="shared" si="16"/>
        <v>2.8363389948623637E-2</v>
      </c>
      <c r="I143" s="4">
        <f t="shared" si="17"/>
        <v>5.0512283838488721E-2</v>
      </c>
      <c r="J143" s="4">
        <f t="shared" si="18"/>
        <v>-6.3876882343164437E-3</v>
      </c>
    </row>
    <row r="144" spans="1:10" x14ac:dyDescent="0.25">
      <c r="A144" t="s">
        <v>146</v>
      </c>
      <c r="B144" s="2">
        <v>0.37900111305129203</v>
      </c>
      <c r="C144" s="1">
        <v>33111.411111111098</v>
      </c>
      <c r="D144" s="1">
        <v>26856.077777777777</v>
      </c>
      <c r="E144" s="3">
        <v>59036.477414020264</v>
      </c>
      <c r="F144" s="7">
        <v>156.666008429436</v>
      </c>
      <c r="G144" s="4">
        <f t="shared" si="19"/>
        <v>4.5367334971652136E-2</v>
      </c>
      <c r="H144" s="4">
        <f t="shared" si="16"/>
        <v>1.9745203499775807E-2</v>
      </c>
      <c r="I144" s="4">
        <f t="shared" si="17"/>
        <v>4.3836779956979315E-2</v>
      </c>
      <c r="J144" s="4">
        <f t="shared" si="18"/>
        <v>6.4547601663697248E-3</v>
      </c>
    </row>
    <row r="145" spans="1:10" x14ac:dyDescent="0.25">
      <c r="A145" t="s">
        <v>147</v>
      </c>
      <c r="B145" s="2">
        <v>0.32965743507218198</v>
      </c>
      <c r="C145" s="1">
        <v>34414.011111111096</v>
      </c>
      <c r="D145" s="1">
        <v>27637.92222222222</v>
      </c>
      <c r="E145" s="3">
        <v>60809.563735229865</v>
      </c>
      <c r="F145" s="7">
        <v>150.84225544576799</v>
      </c>
      <c r="G145" s="4">
        <f t="shared" si="19"/>
        <v>3.8585811666106293E-2</v>
      </c>
      <c r="H145" s="4">
        <f t="shared" si="16"/>
        <v>2.8696667438609547E-2</v>
      </c>
      <c r="I145" s="4">
        <f t="shared" si="17"/>
        <v>2.9591560763301161E-2</v>
      </c>
      <c r="J145" s="4">
        <f t="shared" si="18"/>
        <v>-3.788157966383824E-2</v>
      </c>
    </row>
    <row r="146" spans="1:10" x14ac:dyDescent="0.25">
      <c r="A146" t="s">
        <v>148</v>
      </c>
      <c r="B146" s="2">
        <v>0.16005604643597501</v>
      </c>
      <c r="C146" s="1">
        <v>33302.0444444444</v>
      </c>
      <c r="D146" s="1">
        <v>28630.211111111108</v>
      </c>
      <c r="E146" s="3">
        <v>62478.71538734786</v>
      </c>
      <c r="F146" s="7">
        <v>154.903322477594</v>
      </c>
      <c r="G146" s="4">
        <f t="shared" si="19"/>
        <v>-3.2844991367051386E-2</v>
      </c>
      <c r="H146" s="4">
        <f t="shared" si="16"/>
        <v>3.5273669639016687E-2</v>
      </c>
      <c r="I146" s="4">
        <f t="shared" si="17"/>
        <v>2.7078870059455064E-2</v>
      </c>
      <c r="J146" s="4">
        <f t="shared" si="18"/>
        <v>2.6566571521196118E-2</v>
      </c>
    </row>
    <row r="147" spans="1:10" x14ac:dyDescent="0.25">
      <c r="A147" t="s">
        <v>149</v>
      </c>
      <c r="B147" s="2">
        <v>5.8234610205936302E-2</v>
      </c>
      <c r="C147" s="1">
        <v>33727.577777777798</v>
      </c>
      <c r="D147" s="1">
        <v>29716.044444444444</v>
      </c>
      <c r="E147" s="3">
        <v>63743.121138763672</v>
      </c>
      <c r="F147" s="7">
        <v>152.02291748031601</v>
      </c>
      <c r="G147" s="4">
        <f t="shared" si="19"/>
        <v>1.2697044562422835E-2</v>
      </c>
      <c r="H147" s="4">
        <f t="shared" si="16"/>
        <v>3.7224624073157686E-2</v>
      </c>
      <c r="I147" s="4">
        <f t="shared" si="17"/>
        <v>2.0035329572537366E-2</v>
      </c>
      <c r="J147" s="4">
        <f t="shared" si="18"/>
        <v>-1.8769913992286384E-2</v>
      </c>
    </row>
    <row r="148" spans="1:10" x14ac:dyDescent="0.25">
      <c r="A148" t="s">
        <v>150</v>
      </c>
      <c r="B148" s="2">
        <v>0.11173795008920499</v>
      </c>
      <c r="C148" s="1">
        <v>35484.211111111101</v>
      </c>
      <c r="D148" s="1">
        <v>30018.899999999998</v>
      </c>
      <c r="E148" s="3">
        <v>65023.942864533528</v>
      </c>
      <c r="F148" s="7">
        <v>148.500811455709</v>
      </c>
      <c r="G148" s="4">
        <f t="shared" si="19"/>
        <v>5.0772005721655314E-2</v>
      </c>
      <c r="H148" s="4">
        <f t="shared" si="16"/>
        <v>1.0140066366814917E-2</v>
      </c>
      <c r="I148" s="4">
        <f t="shared" si="17"/>
        <v>1.9894279321992309E-2</v>
      </c>
      <c r="J148" s="4">
        <f t="shared" si="18"/>
        <v>-2.3440859801967872E-2</v>
      </c>
    </row>
    <row r="149" spans="1:10" x14ac:dyDescent="0.25">
      <c r="A149" t="s">
        <v>151</v>
      </c>
      <c r="B149" s="2">
        <v>9.5429326036084894E-2</v>
      </c>
      <c r="C149" s="1">
        <v>35673.833333333299</v>
      </c>
      <c r="D149" s="1">
        <v>30199.544444444444</v>
      </c>
      <c r="E149" s="3">
        <v>66218.650169570057</v>
      </c>
      <c r="F149" s="7">
        <v>154.56231554994699</v>
      </c>
      <c r="G149" s="4">
        <f t="shared" si="19"/>
        <v>5.329620074628799E-3</v>
      </c>
      <c r="H149" s="4">
        <f t="shared" si="16"/>
        <v>5.9996563505399763E-3</v>
      </c>
      <c r="I149" s="4">
        <f t="shared" si="17"/>
        <v>1.8206594049060349E-2</v>
      </c>
      <c r="J149" s="4">
        <f t="shared" si="18"/>
        <v>4.0006929336167896E-2</v>
      </c>
    </row>
    <row r="150" spans="1:10" x14ac:dyDescent="0.25">
      <c r="A150" t="s">
        <v>152</v>
      </c>
      <c r="B150" s="2">
        <v>0.12097379588418999</v>
      </c>
      <c r="C150" s="1">
        <v>34799.288888888899</v>
      </c>
      <c r="D150" s="1">
        <v>30431.211111111108</v>
      </c>
      <c r="E150" s="3">
        <v>66935.298803054146</v>
      </c>
      <c r="F150" s="7">
        <v>167.83278596633201</v>
      </c>
      <c r="G150" s="4">
        <f t="shared" si="19"/>
        <v>-2.4820507844269431E-2</v>
      </c>
      <c r="H150" s="4">
        <f t="shared" ref="H150:H171" si="20">LN(D150/D149)</f>
        <v>7.6419233759438786E-3</v>
      </c>
      <c r="I150" s="4">
        <f t="shared" ref="I150:I171" si="21">LN(E150/E149)</f>
        <v>1.0764315423899162E-2</v>
      </c>
      <c r="J150" s="4">
        <f t="shared" ref="J150:J171" si="22">LN(F150/F149)</f>
        <v>8.2370810200586439E-2</v>
      </c>
    </row>
    <row r="151" spans="1:10" x14ac:dyDescent="0.25">
      <c r="A151" t="s">
        <v>153</v>
      </c>
      <c r="B151" s="2">
        <v>9.6873828415047006E-2</v>
      </c>
      <c r="C151" s="1">
        <v>35515.9555555556</v>
      </c>
      <c r="D151" s="1">
        <v>31107.355555555554</v>
      </c>
      <c r="E151" s="3">
        <v>69489.118866422257</v>
      </c>
      <c r="F151" s="7">
        <v>169.80555523803901</v>
      </c>
      <c r="G151" s="4">
        <f t="shared" si="19"/>
        <v>2.038509543280834E-2</v>
      </c>
      <c r="H151" s="4">
        <f t="shared" si="20"/>
        <v>2.197554123881118E-2</v>
      </c>
      <c r="I151" s="4">
        <f t="shared" si="21"/>
        <v>3.7443713934612308E-2</v>
      </c>
      <c r="J151" s="4">
        <f t="shared" si="22"/>
        <v>1.1685827589944433E-2</v>
      </c>
    </row>
    <row r="152" spans="1:10" x14ac:dyDescent="0.25">
      <c r="A152" t="s">
        <v>154</v>
      </c>
      <c r="B152" s="2">
        <v>0.10431172438340899</v>
      </c>
      <c r="C152" s="1">
        <v>37164.177777777797</v>
      </c>
      <c r="D152" s="1">
        <v>31909.12222222222</v>
      </c>
      <c r="E152" s="3">
        <v>71063.683092631254</v>
      </c>
      <c r="F152" s="7">
        <v>175.805539027984</v>
      </c>
      <c r="G152" s="4">
        <f t="shared" si="19"/>
        <v>4.5363286592313326E-2</v>
      </c>
      <c r="H152" s="4">
        <f t="shared" si="20"/>
        <v>2.5447627729457144E-2</v>
      </c>
      <c r="I152" s="4">
        <f t="shared" si="21"/>
        <v>2.240624275278022E-2</v>
      </c>
      <c r="J152" s="4">
        <f t="shared" si="22"/>
        <v>3.4724502605939386E-2</v>
      </c>
    </row>
    <row r="153" spans="1:10" x14ac:dyDescent="0.25">
      <c r="A153" t="s">
        <v>155</v>
      </c>
      <c r="B153" s="2">
        <v>0.103766738751378</v>
      </c>
      <c r="C153" s="1">
        <v>38555.311111111099</v>
      </c>
      <c r="D153" s="1">
        <v>32387.311111111107</v>
      </c>
      <c r="E153" s="3">
        <v>73439.835390605076</v>
      </c>
      <c r="F153" s="7">
        <v>179.11471634212799</v>
      </c>
      <c r="G153" s="4">
        <f t="shared" si="19"/>
        <v>3.6748528163466132E-2</v>
      </c>
      <c r="H153" s="4">
        <f t="shared" si="20"/>
        <v>1.4874781726966442E-2</v>
      </c>
      <c r="I153" s="4">
        <f t="shared" si="21"/>
        <v>3.2890084903205191E-2</v>
      </c>
      <c r="J153" s="4">
        <f t="shared" si="22"/>
        <v>1.8647981680120072E-2</v>
      </c>
    </row>
    <row r="154" spans="1:10" x14ac:dyDescent="0.25">
      <c r="A154" t="s">
        <v>156</v>
      </c>
      <c r="B154" s="2">
        <v>7.2876413378205496E-2</v>
      </c>
      <c r="C154" s="1">
        <v>37642.688888888901</v>
      </c>
      <c r="D154" s="1">
        <v>32491.988888888885</v>
      </c>
      <c r="E154" s="3">
        <v>75034.942770553054</v>
      </c>
      <c r="F154" s="7">
        <v>173.857162375266</v>
      </c>
      <c r="G154" s="4">
        <f t="shared" si="19"/>
        <v>-2.3955113361676845E-2</v>
      </c>
      <c r="H154" s="4">
        <f t="shared" si="20"/>
        <v>3.2268495069474501E-3</v>
      </c>
      <c r="I154" s="4">
        <f t="shared" si="21"/>
        <v>2.1487403747904272E-2</v>
      </c>
      <c r="J154" s="4">
        <f t="shared" si="22"/>
        <v>-2.9792417791290875E-2</v>
      </c>
    </row>
    <row r="155" spans="1:10" x14ac:dyDescent="0.25">
      <c r="A155" t="s">
        <v>157</v>
      </c>
      <c r="B155" s="2">
        <v>0.19809176619212501</v>
      </c>
      <c r="C155" s="1">
        <v>38538.388888888898</v>
      </c>
      <c r="D155" s="1">
        <v>33105.877777777772</v>
      </c>
      <c r="E155" s="3">
        <v>76068.704585959393</v>
      </c>
      <c r="F155" s="7">
        <v>179.83052493285001</v>
      </c>
      <c r="G155" s="4">
        <f t="shared" si="19"/>
        <v>2.3516109331672457E-2</v>
      </c>
      <c r="H155" s="4">
        <f t="shared" si="20"/>
        <v>1.8717279761977762E-2</v>
      </c>
      <c r="I155" s="4">
        <f t="shared" si="21"/>
        <v>1.3683030983149319E-2</v>
      </c>
      <c r="J155" s="4">
        <f t="shared" si="22"/>
        <v>3.3780823025836307E-2</v>
      </c>
    </row>
    <row r="156" spans="1:10" x14ac:dyDescent="0.25">
      <c r="A156" t="s">
        <v>158</v>
      </c>
      <c r="B156" s="2">
        <v>0.14867258057222199</v>
      </c>
      <c r="C156" s="1">
        <v>41188.255555555603</v>
      </c>
      <c r="D156" s="1">
        <v>35032</v>
      </c>
      <c r="E156" s="3">
        <v>77834.89420437871</v>
      </c>
      <c r="F156" s="7">
        <v>180.32739216465501</v>
      </c>
      <c r="G156" s="4">
        <f t="shared" si="19"/>
        <v>6.649829788427214E-2</v>
      </c>
      <c r="H156" s="4">
        <f t="shared" si="20"/>
        <v>5.6551086512988381E-2</v>
      </c>
      <c r="I156" s="4">
        <f t="shared" si="21"/>
        <v>2.2952902630029685E-2</v>
      </c>
      <c r="J156" s="4">
        <f t="shared" si="22"/>
        <v>2.7591649298157107E-3</v>
      </c>
    </row>
    <row r="157" spans="1:10" x14ac:dyDescent="0.25">
      <c r="A157" t="s">
        <v>159</v>
      </c>
      <c r="B157" s="2">
        <v>0.17794136464131299</v>
      </c>
      <c r="C157" s="1">
        <v>46072.760968840397</v>
      </c>
      <c r="D157" s="1">
        <v>37327.666666666664</v>
      </c>
      <c r="E157" s="3">
        <v>80097.830533336528</v>
      </c>
      <c r="F157" s="7">
        <v>178.305022539535</v>
      </c>
      <c r="G157" s="4">
        <f t="shared" si="19"/>
        <v>0.1120687506290594</v>
      </c>
      <c r="H157" s="4">
        <f t="shared" si="20"/>
        <v>6.3472855892984612E-2</v>
      </c>
      <c r="I157" s="4">
        <f t="shared" si="21"/>
        <v>2.86589269723493E-2</v>
      </c>
      <c r="J157" s="4">
        <f t="shared" si="22"/>
        <v>-1.1278350642463832E-2</v>
      </c>
    </row>
    <row r="158" spans="1:10" x14ac:dyDescent="0.25">
      <c r="A158" t="s">
        <v>160</v>
      </c>
      <c r="B158" s="2">
        <v>0.60961819277231499</v>
      </c>
      <c r="C158" s="1">
        <v>63824.940625379801</v>
      </c>
      <c r="D158" s="1">
        <v>41323.811111111107</v>
      </c>
      <c r="E158" s="3">
        <v>82867.842480490101</v>
      </c>
      <c r="F158" s="7">
        <v>175.77203438260801</v>
      </c>
      <c r="G158" s="4">
        <f t="shared" si="19"/>
        <v>0.3259221258387297</v>
      </c>
      <c r="H158" s="4">
        <f t="shared" si="20"/>
        <v>0.10170408866005304</v>
      </c>
      <c r="I158" s="4">
        <f t="shared" si="21"/>
        <v>3.3998310303552992E-2</v>
      </c>
      <c r="J158" s="4">
        <f t="shared" si="22"/>
        <v>-1.4307797235503739E-2</v>
      </c>
    </row>
    <row r="159" spans="1:10" x14ac:dyDescent="0.25">
      <c r="A159" t="s">
        <v>161</v>
      </c>
      <c r="B159" s="2">
        <v>0.66924710759836203</v>
      </c>
      <c r="C159" s="1">
        <v>112565.127988733</v>
      </c>
      <c r="D159" s="1">
        <v>42573.777777777774</v>
      </c>
      <c r="E159" s="3">
        <v>96804.068109628497</v>
      </c>
      <c r="F159" s="7">
        <v>180.77264586325501</v>
      </c>
      <c r="G159" s="4">
        <f t="shared" si="19"/>
        <v>0.5673879367380108</v>
      </c>
      <c r="H159" s="4">
        <f t="shared" si="20"/>
        <v>2.9799644574925184E-2</v>
      </c>
      <c r="I159" s="4">
        <f t="shared" si="21"/>
        <v>0.15544193979200191</v>
      </c>
      <c r="J159" s="4">
        <f t="shared" si="22"/>
        <v>2.8052245232526484E-2</v>
      </c>
    </row>
    <row r="160" spans="1:10" x14ac:dyDescent="0.25">
      <c r="A160" t="s">
        <v>162</v>
      </c>
      <c r="B160" s="2">
        <v>0.76085122895158697</v>
      </c>
      <c r="C160" s="1">
        <v>129377.911168483</v>
      </c>
      <c r="D160" s="1">
        <v>41999.999999999993</v>
      </c>
      <c r="E160" s="3">
        <v>107297.22623039152</v>
      </c>
      <c r="F160" s="7">
        <v>161.88436066571299</v>
      </c>
      <c r="G160" s="4">
        <f t="shared" si="19"/>
        <v>0.13920569595887586</v>
      </c>
      <c r="H160" s="4">
        <f t="shared" si="20"/>
        <v>-1.3568900343691803E-2</v>
      </c>
      <c r="I160" s="4">
        <f t="shared" si="21"/>
        <v>0.10291377937500976</v>
      </c>
      <c r="J160" s="4">
        <f t="shared" si="22"/>
        <v>-0.11035788421946266</v>
      </c>
    </row>
    <row r="161" spans="1:10" x14ac:dyDescent="0.25">
      <c r="A161" t="s">
        <v>163</v>
      </c>
      <c r="B161" s="2">
        <v>0.56243699881692699</v>
      </c>
      <c r="C161" s="1">
        <v>126356.61347968801</v>
      </c>
      <c r="D161" s="1">
        <v>41999.999999999993</v>
      </c>
      <c r="E161" s="3">
        <v>116994.02860091806</v>
      </c>
      <c r="F161" s="7">
        <v>166.06621004572099</v>
      </c>
      <c r="G161" s="4">
        <f t="shared" si="19"/>
        <v>-2.3629490549374924E-2</v>
      </c>
      <c r="H161" s="4">
        <f t="shared" si="20"/>
        <v>0</v>
      </c>
      <c r="I161" s="4">
        <f t="shared" si="21"/>
        <v>8.6520097195911777E-2</v>
      </c>
      <c r="J161" s="4">
        <f t="shared" si="22"/>
        <v>2.5504307243619219E-2</v>
      </c>
    </row>
    <row r="162" spans="1:10" x14ac:dyDescent="0.25">
      <c r="A162" t="s">
        <v>164</v>
      </c>
      <c r="B162" s="2">
        <v>0.81711035546161004</v>
      </c>
      <c r="C162" s="1">
        <v>140131.81301255999</v>
      </c>
      <c r="D162" s="1">
        <v>41999.999999999993</v>
      </c>
      <c r="E162" s="3">
        <v>124020.69698535757</v>
      </c>
      <c r="F162" s="7">
        <v>158.21493201441501</v>
      </c>
      <c r="G162" s="4">
        <f t="shared" si="19"/>
        <v>0.10347532617174379</v>
      </c>
      <c r="H162" s="4">
        <f t="shared" si="20"/>
        <v>0</v>
      </c>
      <c r="I162" s="4">
        <f t="shared" si="21"/>
        <v>5.8325566952852917E-2</v>
      </c>
      <c r="J162" s="4">
        <f t="shared" si="22"/>
        <v>-4.8432126709277379E-2</v>
      </c>
    </row>
    <row r="163" spans="1:10" x14ac:dyDescent="0.25">
      <c r="A163" t="s">
        <v>165</v>
      </c>
      <c r="B163" s="2">
        <v>0.65106352561549696</v>
      </c>
      <c r="C163" s="1">
        <v>119629.71332080199</v>
      </c>
      <c r="D163" s="1">
        <v>41999.999999999993</v>
      </c>
      <c r="E163" s="3">
        <v>128424.07583960633</v>
      </c>
      <c r="F163" s="7">
        <v>164.18053925407199</v>
      </c>
      <c r="G163" s="4">
        <f t="shared" si="19"/>
        <v>-0.15818225137643699</v>
      </c>
      <c r="H163" s="4">
        <f t="shared" si="20"/>
        <v>0</v>
      </c>
      <c r="I163" s="4">
        <f t="shared" si="21"/>
        <v>3.488941736854162E-2</v>
      </c>
      <c r="J163" s="4">
        <f t="shared" si="22"/>
        <v>3.7012233621748686E-2</v>
      </c>
    </row>
    <row r="164" spans="1:10" x14ac:dyDescent="0.25">
      <c r="A164" t="s">
        <v>166</v>
      </c>
      <c r="B164" s="2">
        <v>0.43343034239091599</v>
      </c>
      <c r="C164" s="1">
        <v>122158.52307613799</v>
      </c>
      <c r="D164" s="1">
        <v>41999.999999999993</v>
      </c>
      <c r="E164" s="3">
        <v>136551.58893760803</v>
      </c>
      <c r="F164" s="7">
        <v>159.31046851284</v>
      </c>
      <c r="G164" s="4">
        <f t="shared" si="19"/>
        <v>2.0918320962055696E-2</v>
      </c>
      <c r="H164" s="4">
        <f t="shared" si="20"/>
        <v>0</v>
      </c>
      <c r="I164" s="4">
        <f t="shared" si="21"/>
        <v>6.1364603940489509E-2</v>
      </c>
      <c r="J164" s="4">
        <f t="shared" si="22"/>
        <v>-3.0111740976031968E-2</v>
      </c>
    </row>
    <row r="165" spans="1:10" x14ac:dyDescent="0.25">
      <c r="A165" t="s">
        <v>167</v>
      </c>
      <c r="B165" s="2">
        <v>0.67339913173246502</v>
      </c>
      <c r="C165" s="1">
        <v>146705.52938928499</v>
      </c>
      <c r="D165" s="1">
        <v>41999.999999999993</v>
      </c>
      <c r="E165" s="3">
        <v>141891.8569097821</v>
      </c>
      <c r="F165" s="7">
        <v>156.62740131416999</v>
      </c>
      <c r="G165" s="4">
        <f t="shared" si="19"/>
        <v>0.18310780549394876</v>
      </c>
      <c r="H165" s="4">
        <f t="shared" si="20"/>
        <v>0</v>
      </c>
      <c r="I165" s="4">
        <f t="shared" si="21"/>
        <v>3.8362712242644738E-2</v>
      </c>
      <c r="J165" s="4">
        <f t="shared" si="22"/>
        <v>-1.6985185754791101E-2</v>
      </c>
    </row>
    <row r="166" spans="1:10" x14ac:dyDescent="0.25">
      <c r="A166" t="s">
        <v>168</v>
      </c>
      <c r="B166" s="2">
        <v>0.22135833103575001</v>
      </c>
      <c r="C166" s="1">
        <v>173816.64839766201</v>
      </c>
      <c r="D166" s="1">
        <v>41999.999999999993</v>
      </c>
      <c r="E166" s="3">
        <v>153720.08202358865</v>
      </c>
      <c r="G166" s="4">
        <f t="shared" si="19"/>
        <v>0.16957362254029984</v>
      </c>
      <c r="H166" s="4">
        <f t="shared" si="20"/>
        <v>0</v>
      </c>
      <c r="I166" s="4">
        <f t="shared" si="21"/>
        <v>8.0068102886540315E-2</v>
      </c>
      <c r="J166" s="4"/>
    </row>
    <row r="167" spans="1:10" x14ac:dyDescent="0.25">
      <c r="A167" t="s">
        <v>169</v>
      </c>
      <c r="B167" s="2">
        <v>0.20538451326981799</v>
      </c>
      <c r="C167" s="1">
        <v>242923.274303563</v>
      </c>
      <c r="D167" s="1">
        <v>41999.999999999993</v>
      </c>
      <c r="E167" s="3">
        <v>175690.13183893624</v>
      </c>
      <c r="G167" s="4">
        <f t="shared" si="19"/>
        <v>0.33474465108222001</v>
      </c>
      <c r="H167" s="4">
        <f t="shared" si="20"/>
        <v>0</v>
      </c>
      <c r="I167" s="4">
        <f t="shared" si="21"/>
        <v>0.13358852949591365</v>
      </c>
      <c r="J167" s="4"/>
    </row>
    <row r="168" spans="1:10" x14ac:dyDescent="0.25">
      <c r="A168" t="s">
        <v>170</v>
      </c>
      <c r="C168" s="1">
        <v>275910.48440425401</v>
      </c>
      <c r="D168" s="1">
        <v>41999.999999999993</v>
      </c>
      <c r="E168" s="15">
        <v>198362.84849272776</v>
      </c>
      <c r="G168" s="4">
        <f t="shared" si="19"/>
        <v>0.12733083136524548</v>
      </c>
      <c r="H168" s="4">
        <f t="shared" si="20"/>
        <v>0</v>
      </c>
      <c r="I168" s="4">
        <f t="shared" si="21"/>
        <v>0.12137609295196258</v>
      </c>
      <c r="J168" s="4"/>
    </row>
    <row r="169" spans="1:10" x14ac:dyDescent="0.25">
      <c r="A169" t="s">
        <v>171</v>
      </c>
      <c r="C169" s="1">
        <v>249964.386990945</v>
      </c>
      <c r="D169" s="1">
        <v>41999.999999999993</v>
      </c>
      <c r="E169" s="15">
        <v>211338.76277599277</v>
      </c>
      <c r="G169" s="4">
        <f t="shared" si="19"/>
        <v>-9.8758025562778129E-2</v>
      </c>
      <c r="H169" s="4">
        <f t="shared" si="20"/>
        <v>0</v>
      </c>
      <c r="I169" s="4">
        <f t="shared" si="21"/>
        <v>6.3364435072901834E-2</v>
      </c>
      <c r="J169" s="4"/>
    </row>
    <row r="170" spans="1:10" x14ac:dyDescent="0.25">
      <c r="C170" s="1"/>
      <c r="D170" s="1"/>
      <c r="G170" s="4"/>
      <c r="H170" s="4"/>
      <c r="I170" s="4"/>
      <c r="J170" s="4"/>
    </row>
    <row r="171" spans="1:10" x14ac:dyDescent="0.25">
      <c r="C171" s="1"/>
      <c r="D171" s="1"/>
      <c r="G171" s="4"/>
      <c r="H171" s="4"/>
      <c r="I171" s="4"/>
      <c r="J171" s="4"/>
    </row>
    <row r="172" spans="1:10" x14ac:dyDescent="0.25">
      <c r="C17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Dario</dc:creator>
  <cp:lastModifiedBy>Dario</cp:lastModifiedBy>
  <dcterms:created xsi:type="dcterms:W3CDTF">2022-10-29T00:01:52Z</dcterms:created>
  <dcterms:modified xsi:type="dcterms:W3CDTF">2022-10-29T00:52:24Z</dcterms:modified>
</cp:coreProperties>
</file>